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<sst xmlns="http://schemas.openxmlformats.org/spreadsheetml/2006/main" count="785" uniqueCount="190">
  <si>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</si>
  <si>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</si>
  <si>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</si>
  <si>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</si>
  <si>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</si>
  <si>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</si>
  <si>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</si>
  <si>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</si>
  <si>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2016 г.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</si>
  <si>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</si>
  <si>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</si>
  <si>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</si>
  <si>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</si>
  <si>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</si>
  <si>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</si>
  <si>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</si>
  <si>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</si>
  <si>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</si>
  <si>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ОКАТО   </t>
  </si>
  <si>
    <t>04230416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</si>
  <si>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</si>
  <si>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</si>
  <si>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</si>
  <si>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</si>
  <si>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</si>
  <si>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</si>
  <si>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</si>
  <si>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</si>
  <si>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</si>
  <si>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</si>
  <si>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</si>
  <si>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</si>
  <si>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</si>
  <si>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</si>
  <si>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</si>
  <si>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</si>
  <si>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</si>
  <si>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</si>
  <si>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</si>
  <si>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</si>
  <si>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зачисляемые в консолидированные бюджеты субъектов Российской Федерации</t>
  </si>
  <si>
    <t>0223001</t>
  </si>
  <si>
    <t>0000</t>
  </si>
  <si>
    <t>-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</si>
  <si>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</si>
  <si>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0224001</t>
  </si>
  <si>
    <t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</t>
  </si>
  <si>
    <t>0225001</t>
  </si>
  <si>
    <t>Доходы от уплаты акцизов на прямогонный бензин, производимый на территории Российской Федерации зачисляемые в консолидированные бюджеты субъектов Российской Федерации</t>
  </si>
  <si>
    <t>0226001</t>
  </si>
  <si>
    <t>НДФЛ с доходов, обдагаемых по  ставке, установленной пунктом 1 статьи 224 НК  РФ, за искл. доходов, полученных физическими лицами, зарег. в кач-ве инд. предпринимателей, частных нотариусов и др. лиц</t>
  </si>
  <si>
    <t>182</t>
  </si>
  <si>
    <t>101</t>
  </si>
  <si>
    <t>0201001</t>
  </si>
  <si>
    <t>1000</t>
  </si>
  <si>
    <t>110</t>
  </si>
  <si>
    <t>0203001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</si>
  <si>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</si>
  <si>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</si>
  <si>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</si>
  <si>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</si>
  <si>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0603310</t>
  </si>
  <si>
    <t>Земельный налог с организаций, обладающих земельным участком, расположенным в границах поселений (пени по соответствующему налогу)</t>
  </si>
  <si>
    <t>0604310</t>
  </si>
  <si>
    <t>Земельный налог ( по обязательствам,возникшим до 1 января 2006 года, мобилизуемый на территориях сельских поселений (пени по соответствующему платежу)</t>
  </si>
  <si>
    <t>0405310</t>
  </si>
  <si>
    <t>Государственная пошлина за совершение нотариальных действий должностными лицами органов местного самоуправления, уполномоченными в соответствии с законодательными актами Российской Федерации на совершение нотариальных действий</t>
  </si>
  <si>
    <t>108</t>
  </si>
  <si>
    <t>0402001</t>
  </si>
  <si>
    <t>Дотации бюджетам поселений на выравнивание бюджетной обеспеченности</t>
  </si>
  <si>
    <t>202</t>
  </si>
  <si>
    <t>0100110</t>
  </si>
  <si>
    <t>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</si>
  <si>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</si>
  <si>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</si>
  <si>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 xml:space="preserve">Субвенция бюджетам поселений на выполнение государственных полномочий по созданию и обеспечению деятельности административных комиссий </t>
  </si>
  <si>
    <t>0302410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</si>
  <si>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</si>
  <si>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</si>
  <si>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</si>
  <si>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</si>
  <si>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</si>
  <si>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</si>
  <si>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</si>
  <si>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</si>
  <si>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</si>
  <si>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</si>
  <si>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</si>
  <si>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</si>
  <si>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</si>
  <si>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</si>
  <si>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</si>
  <si>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80</t>
  </si>
  <si>
    <t>25</t>
  </si>
  <si>
    <t>121</t>
  </si>
  <si>
    <t>211</t>
  </si>
  <si>
    <t>Начисления на выплаты по оплате труда</t>
  </si>
  <si>
    <t>213</t>
  </si>
  <si>
    <t>0104</t>
  </si>
  <si>
    <t>21</t>
  </si>
  <si>
    <t>24</t>
  </si>
  <si>
    <t>Услуги связи</t>
  </si>
  <si>
    <t>244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</si>
  <si>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</si>
  <si>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</si>
  <si>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</si>
  <si>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</si>
  <si>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</si>
  <si>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</si>
  <si>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</si>
  <si>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Прочие расходы</t>
  </si>
  <si>
    <t>852</t>
  </si>
  <si>
    <t>290</t>
  </si>
  <si>
    <t>Увеличение стоимости материальных запасов</t>
  </si>
  <si>
    <t>340</t>
  </si>
  <si>
    <t>0107</t>
  </si>
  <si>
    <t>880</t>
  </si>
  <si>
    <t>0111</t>
  </si>
  <si>
    <t>013</t>
  </si>
  <si>
    <t>870</t>
  </si>
  <si>
    <t>0113</t>
  </si>
  <si>
    <t>23</t>
  </si>
  <si>
    <t>75</t>
  </si>
  <si>
    <t>14</t>
  </si>
  <si>
    <t>Перечисления другим бюджетам бюджетной системы Российской Федерации</t>
  </si>
  <si>
    <t>83</t>
  </si>
  <si>
    <t>06</t>
  </si>
  <si>
    <t>540</t>
  </si>
  <si>
    <t>251</t>
  </si>
  <si>
    <t>07</t>
  </si>
  <si>
    <t>0203</t>
  </si>
  <si>
    <t>902</t>
  </si>
  <si>
    <t>51</t>
  </si>
  <si>
    <t>18</t>
  </si>
  <si>
    <t>0310</t>
  </si>
  <si>
    <t>82</t>
  </si>
  <si>
    <t>04</t>
  </si>
  <si>
    <t>0314</t>
  </si>
  <si>
    <t>0409</t>
  </si>
  <si>
    <t>012</t>
  </si>
  <si>
    <t>08</t>
  </si>
  <si>
    <t>Увеличение стоимости основных средств</t>
  </si>
  <si>
    <t>310</t>
  </si>
  <si>
    <t>94</t>
  </si>
  <si>
    <t>81</t>
  </si>
  <si>
    <t>02</t>
  </si>
  <si>
    <t>03</t>
  </si>
  <si>
    <t>85</t>
  </si>
  <si>
    <t>0412</t>
  </si>
  <si>
    <t>011</t>
  </si>
  <si>
    <t>09</t>
  </si>
  <si>
    <t>904</t>
  </si>
  <si>
    <t>0503</t>
  </si>
  <si>
    <t>57</t>
  </si>
  <si>
    <t>Безвозмездные перечисления государственным и муниципальным организациям</t>
  </si>
  <si>
    <t>0801</t>
  </si>
  <si>
    <t>021</t>
  </si>
  <si>
    <t>611</t>
  </si>
  <si>
    <t>241</t>
  </si>
  <si>
    <t>62</t>
  </si>
  <si>
    <t>1105</t>
  </si>
  <si>
    <t>022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</si>
  <si>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</si>
  <si>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</si>
  <si>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</si>
  <si>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</si>
  <si>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</si>
  <si>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</si>
  <si>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</si>
  <si>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</si>
  <si>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</si>
  <si>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</si>
  <si>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</si>
  <si>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</si>
  <si>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</si>
  <si>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81601050201100000510</t>
  </si>
  <si>
    <t>уменьшение счетов расчетов (кредитовый остаток счета 1 304 05 000)</t>
  </si>
  <si>
    <t>81601050201100000610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</si>
  <si>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</si>
  <si>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</si>
  <si>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</si>
  <si>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</si>
  <si>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</si>
  <si>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</si>
  <si>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</si>
  <si>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</si>
  <si>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</si>
  <si>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А.Ю. Дуданец</t>
  </si>
  <si>
    <t>13 января 2016 г.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</si>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</sst>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0"/>
    <numFmt numFmtId="166" formatCode="DD/MM/YYYY"/>
    <numFmt numFmtId="167" formatCode="@"/>
    <numFmt numFmtId="168" formatCode="0"/>
    <numFmt numFmtId="169" formatCode="000"/>
    <numFmt numFmtId="170" formatCode="#,##0.00"/>
    <numFmt numFmtId="171" formatCode="[=0]\-;GENERAL"/>
  </numFmts>
  <fonts count="5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6" fontId="0" fillId="0" borderId="3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4" xfId="0" applyNumberFormat="1" applyFont="1" applyFill="1" applyBorder="1" applyAlignment="1">
      <alignment horizontal="left" wrapText="1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7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6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top" wrapText="1"/>
    </xf>
    <xf numFmtId="168" fontId="0" fillId="0" borderId="9" xfId="0" applyNumberFormat="1" applyFont="1" applyFill="1" applyBorder="1" applyAlignment="1">
      <alignment horizontal="center" vertical="top"/>
    </xf>
    <xf numFmtId="168" fontId="0" fillId="0" borderId="2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top"/>
    </xf>
    <xf numFmtId="169" fontId="0" fillId="0" borderId="10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70" fontId="0" fillId="0" borderId="11" xfId="0" applyNumberFormat="1" applyFill="1" applyBorder="1" applyAlignment="1">
      <alignment horizontal="right" vertical="top"/>
    </xf>
    <xf numFmtId="171" fontId="0" fillId="0" borderId="11" xfId="0" applyNumberFormat="1" applyFont="1" applyFill="1" applyBorder="1" applyAlignment="1">
      <alignment horizontal="right" vertical="top"/>
    </xf>
    <xf numFmtId="164" fontId="0" fillId="0" borderId="0" xfId="0" applyNumberFormat="1" applyFill="1" applyAlignment="1">
      <alignment horizontal="left" vertical="top"/>
    </xf>
    <xf numFmtId="164" fontId="0" fillId="0" borderId="7" xfId="0" applyNumberFormat="1" applyFont="1" applyFill="1" applyBorder="1" applyAlignment="1">
      <alignment horizontal="left" vertical="top" indent="2"/>
    </xf>
    <xf numFmtId="164" fontId="0" fillId="0" borderId="12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left" vertical="top"/>
    </xf>
    <xf numFmtId="164" fontId="0" fillId="0" borderId="13" xfId="0" applyNumberFormat="1" applyFont="1" applyFill="1" applyBorder="1" applyAlignment="1">
      <alignment horizontal="left" vertical="top"/>
    </xf>
    <xf numFmtId="164" fontId="0" fillId="0" borderId="8" xfId="0" applyNumberFormat="1" applyFont="1" applyFill="1" applyBorder="1" applyAlignment="1">
      <alignment horizontal="left" vertical="top"/>
    </xf>
    <xf numFmtId="164" fontId="0" fillId="0" borderId="14" xfId="0" applyNumberFormat="1" applyFont="1" applyFill="1" applyBorder="1" applyAlignment="1">
      <alignment horizontal="left" vertical="top"/>
    </xf>
    <xf numFmtId="164" fontId="0" fillId="0" borderId="15" xfId="0" applyNumberFormat="1" applyFont="1" applyFill="1" applyBorder="1" applyAlignment="1">
      <alignment horizontal="left" vertical="top" wrapText="1" indent="2"/>
    </xf>
    <xf numFmtId="164" fontId="0" fillId="0" borderId="2" xfId="0" applyNumberFormat="1" applyFont="1" applyFill="1" applyBorder="1" applyAlignment="1">
      <alignment horizontal="left" vertical="top"/>
    </xf>
    <xf numFmtId="164" fontId="0" fillId="0" borderId="16" xfId="0" applyNumberFormat="1" applyFont="1" applyFill="1" applyBorder="1" applyAlignment="1">
      <alignment horizontal="center" vertical="top"/>
    </xf>
    <xf numFmtId="167" fontId="0" fillId="0" borderId="16" xfId="0" applyNumberFormat="1" applyFont="1" applyFill="1" applyBorder="1" applyAlignment="1">
      <alignment horizontal="center" vertical="top"/>
    </xf>
    <xf numFmtId="164" fontId="0" fillId="0" borderId="17" xfId="0" applyNumberFormat="1" applyFont="1" applyFill="1" applyBorder="1" applyAlignment="1">
      <alignment horizontal="center" vertical="top"/>
    </xf>
    <xf numFmtId="170" fontId="0" fillId="0" borderId="2" xfId="0" applyNumberFormat="1" applyFont="1" applyFill="1" applyBorder="1" applyAlignment="1">
      <alignment horizontal="right" vertical="top"/>
    </xf>
    <xf numFmtId="164" fontId="0" fillId="0" borderId="2" xfId="0" applyNumberFormat="1" applyFont="1" applyFill="1" applyBorder="1" applyAlignment="1">
      <alignment horizontal="right" vertical="top"/>
    </xf>
    <xf numFmtId="170" fontId="0" fillId="0" borderId="2" xfId="0" applyNumberFormat="1" applyFill="1" applyBorder="1" applyAlignment="1">
      <alignment horizontal="right" vertical="top"/>
    </xf>
    <xf numFmtId="170" fontId="0" fillId="0" borderId="15" xfId="0" applyNumberFormat="1" applyFont="1" applyFill="1" applyBorder="1" applyAlignment="1">
      <alignment horizontal="right" vertical="top"/>
    </xf>
    <xf numFmtId="164" fontId="0" fillId="0" borderId="18" xfId="0" applyFont="1" applyFill="1" applyBorder="1" applyAlignment="1">
      <alignment horizontal="left"/>
    </xf>
    <xf numFmtId="164" fontId="0" fillId="0" borderId="19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center" vertical="top"/>
    </xf>
    <xf numFmtId="170" fontId="0" fillId="0" borderId="11" xfId="0" applyNumberFormat="1" applyFont="1" applyFill="1" applyBorder="1" applyAlignment="1">
      <alignment horizontal="right" vertical="top"/>
    </xf>
    <xf numFmtId="164" fontId="0" fillId="0" borderId="20" xfId="0" applyNumberFormat="1" applyFont="1" applyFill="1" applyBorder="1" applyAlignment="1">
      <alignment horizontal="center" vertical="top"/>
    </xf>
    <xf numFmtId="167" fontId="0" fillId="0" borderId="17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left" vertical="top" wrapText="1"/>
    </xf>
    <xf numFmtId="168" fontId="0" fillId="0" borderId="22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168" fontId="0" fillId="0" borderId="21" xfId="0" applyNumberFormat="1" applyFont="1" applyFill="1" applyBorder="1" applyAlignment="1">
      <alignment horizontal="center" vertical="top"/>
    </xf>
    <xf numFmtId="168" fontId="0" fillId="0" borderId="25" xfId="0" applyNumberFormat="1" applyFont="1" applyFill="1" applyBorder="1" applyAlignment="1">
      <alignment horizontal="center" vertical="top"/>
    </xf>
    <xf numFmtId="170" fontId="0" fillId="0" borderId="8" xfId="0" applyNumberFormat="1" applyFont="1" applyFill="1" applyBorder="1" applyAlignment="1">
      <alignment horizontal="right" vertical="top"/>
    </xf>
    <xf numFmtId="171" fontId="0" fillId="0" borderId="24" xfId="0" applyNumberFormat="1" applyFont="1" applyFill="1" applyBorder="1" applyAlignment="1">
      <alignment horizontal="right" vertical="top"/>
    </xf>
    <xf numFmtId="164" fontId="3" fillId="0" borderId="26" xfId="0" applyNumberFormat="1" applyFont="1" applyFill="1" applyBorder="1" applyAlignment="1">
      <alignment horizontal="left" vertical="top"/>
    </xf>
    <xf numFmtId="164" fontId="3" fillId="0" borderId="27" xfId="0" applyNumberFormat="1" applyFont="1" applyFill="1" applyBorder="1" applyAlignment="1">
      <alignment horizontal="left" vertical="top"/>
    </xf>
    <xf numFmtId="164" fontId="0" fillId="0" borderId="28" xfId="0" applyNumberFormat="1" applyFont="1" applyFill="1" applyBorder="1" applyAlignment="1">
      <alignment horizontal="left" vertical="top"/>
    </xf>
    <xf numFmtId="164" fontId="0" fillId="0" borderId="29" xfId="0" applyNumberFormat="1" applyFont="1" applyFill="1" applyBorder="1" applyAlignment="1">
      <alignment horizontal="left" vertical="top"/>
    </xf>
    <xf numFmtId="164" fontId="3" fillId="0" borderId="9" xfId="0" applyNumberFormat="1" applyFont="1" applyFill="1" applyBorder="1" applyAlignment="1">
      <alignment horizontal="left" vertical="top" wrapText="1" indent="2"/>
    </xf>
    <xf numFmtId="168" fontId="0" fillId="0" borderId="20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center" vertical="top"/>
    </xf>
    <xf numFmtId="171" fontId="0" fillId="0" borderId="8" xfId="0" applyNumberFormat="1" applyFont="1" applyFill="1" applyBorder="1" applyAlignment="1">
      <alignment horizontal="right" vertical="top"/>
    </xf>
    <xf numFmtId="171" fontId="0" fillId="0" borderId="14" xfId="0" applyNumberFormat="1" applyFont="1" applyFill="1" applyBorder="1" applyAlignment="1">
      <alignment horizontal="right" vertical="top"/>
    </xf>
    <xf numFmtId="164" fontId="0" fillId="0" borderId="8" xfId="0" applyNumberFormat="1" applyFont="1" applyFill="1" applyBorder="1" applyAlignment="1">
      <alignment horizontal="left" vertical="top" wrapText="1" indent="4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right" vertical="top"/>
    </xf>
    <xf numFmtId="164" fontId="0" fillId="0" borderId="8" xfId="0" applyNumberFormat="1" applyFont="1" applyFill="1" applyBorder="1" applyAlignment="1">
      <alignment horizontal="right" vertical="top"/>
    </xf>
    <xf numFmtId="164" fontId="0" fillId="0" borderId="14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left" vertical="top" wrapText="1" indent="2"/>
    </xf>
    <xf numFmtId="164" fontId="3" fillId="0" borderId="13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vertical="top" wrapText="1" indent="2"/>
    </xf>
    <xf numFmtId="168" fontId="0" fillId="0" borderId="30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71" fontId="0" fillId="0" borderId="2" xfId="0" applyNumberFormat="1" applyFont="1" applyFill="1" applyBorder="1" applyAlignment="1">
      <alignment horizontal="right" vertical="top"/>
    </xf>
    <xf numFmtId="171" fontId="0" fillId="0" borderId="15" xfId="0" applyNumberFormat="1" applyFont="1" applyFill="1" applyBorder="1" applyAlignment="1">
      <alignment horizontal="right" vertical="top"/>
    </xf>
    <xf numFmtId="164" fontId="0" fillId="0" borderId="9" xfId="0" applyNumberFormat="1" applyFont="1" applyFill="1" applyBorder="1" applyAlignment="1">
      <alignment horizontal="left" vertical="top" wrapText="1" indent="4"/>
    </xf>
    <xf numFmtId="164" fontId="3" fillId="0" borderId="14" xfId="0" applyNumberFormat="1" applyFont="1" applyFill="1" applyBorder="1" applyAlignment="1">
      <alignment horizontal="center" vertical="top"/>
    </xf>
    <xf numFmtId="164" fontId="3" fillId="0" borderId="31" xfId="0" applyNumberFormat="1" applyFont="1" applyFill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left" vertical="top" wrapText="1" indent="4"/>
    </xf>
    <xf numFmtId="164" fontId="0" fillId="0" borderId="28" xfId="0" applyNumberFormat="1" applyFont="1" applyFill="1" applyBorder="1" applyAlignment="1">
      <alignment horizontal="left" vertical="top" wrapText="1" indent="6"/>
    </xf>
    <xf numFmtId="164" fontId="1" fillId="0" borderId="28" xfId="0" applyNumberFormat="1" applyFont="1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right" vertical="top"/>
    </xf>
    <xf numFmtId="164" fontId="0" fillId="0" borderId="28" xfId="0" applyNumberFormat="1" applyFont="1" applyFill="1" applyBorder="1" applyAlignment="1">
      <alignment horizontal="right" vertical="top"/>
    </xf>
    <xf numFmtId="164" fontId="3" fillId="0" borderId="29" xfId="0" applyNumberFormat="1" applyFont="1" applyFill="1" applyBorder="1" applyAlignment="1">
      <alignment horizontal="right" vertical="top"/>
    </xf>
    <xf numFmtId="164" fontId="0" fillId="0" borderId="8" xfId="0" applyNumberFormat="1" applyFont="1" applyFill="1" applyBorder="1" applyAlignment="1">
      <alignment horizontal="left" vertical="top" wrapText="1" indent="6"/>
    </xf>
    <xf numFmtId="167" fontId="0" fillId="0" borderId="13" xfId="0" applyNumberFormat="1" applyFont="1" applyFill="1" applyBorder="1" applyAlignment="1">
      <alignment horizontal="right" vertical="top"/>
    </xf>
    <xf numFmtId="164" fontId="0" fillId="0" borderId="2" xfId="0" applyNumberFormat="1" applyFont="1" applyFill="1" applyBorder="1" applyAlignment="1">
      <alignment horizontal="left" vertical="top" wrapText="1" indent="6"/>
    </xf>
    <xf numFmtId="164" fontId="3" fillId="0" borderId="28" xfId="0" applyNumberFormat="1" applyFont="1" applyFill="1" applyBorder="1" applyAlignment="1">
      <alignment horizontal="center" vertical="top"/>
    </xf>
    <xf numFmtId="168" fontId="0" fillId="0" borderId="32" xfId="0" applyNumberFormat="1" applyFont="1" applyFill="1" applyBorder="1" applyAlignment="1">
      <alignment horizontal="center" vertical="top"/>
    </xf>
    <xf numFmtId="164" fontId="2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0" fillId="0" borderId="0" xfId="0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workbookViewId="0" topLeftCell="A36">
      <selection activeCell="I40" sqref="I40"/>
    </sheetView>
  </sheetViews>
  <sheetFormatPr defaultColWidth="10.660156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5.16015625" style="1" customWidth="1"/>
    <col min="10" max="10" width="6.16015625" style="1" customWidth="1"/>
    <col min="11" max="18" width="18.16015625" style="1" customWidth="1"/>
    <col min="19" max="16384" width="10.66015625" style="2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4</v>
      </c>
    </row>
    <row r="5" spans="15:16" ht="12.75">
      <c r="O5" s="5" t="s">
        <v>5</v>
      </c>
      <c r="P5" s="6">
        <v>503127</v>
      </c>
    </row>
    <row r="6" spans="3:16" ht="12.75">
      <c r="C6" s="7" t="s">
        <v>6</v>
      </c>
      <c r="D6" s="8" t="s">
        <v>7</v>
      </c>
      <c r="E6" s="8"/>
      <c r="F6" s="8"/>
      <c r="G6" s="8"/>
      <c r="H6" s="8"/>
      <c r="I6" s="8"/>
      <c r="J6" s="9" t="s">
        <v>8</v>
      </c>
      <c r="K6" s="9"/>
      <c r="O6" s="5" t="s">
        <v>9</v>
      </c>
      <c r="P6" s="10">
        <v>42370</v>
      </c>
    </row>
    <row r="7" spans="1:16" s="2" customFormat="1" ht="21.75" customHeight="1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2" t="s">
        <v>11</v>
      </c>
      <c r="K7" s="12"/>
      <c r="L7" s="12"/>
      <c r="M7" s="12"/>
      <c r="N7" s="12"/>
      <c r="O7" s="5" t="s">
        <v>12</v>
      </c>
      <c r="P7" s="13"/>
    </row>
    <row r="8" spans="1:16" s="2" customFormat="1" ht="22.5" customHeight="1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5" t="s">
        <v>14</v>
      </c>
      <c r="P8" s="13" t="s">
        <v>15</v>
      </c>
    </row>
    <row r="9" spans="1:16" s="2" customFormat="1" ht="11.25" customHeight="1">
      <c r="A9" s="14" t="s">
        <v>16</v>
      </c>
      <c r="B9" s="14"/>
      <c r="J9" s="12" t="s">
        <v>17</v>
      </c>
      <c r="K9" s="12"/>
      <c r="L9" s="12"/>
      <c r="M9" s="12"/>
      <c r="N9" s="12"/>
      <c r="O9" s="5" t="s">
        <v>18</v>
      </c>
      <c r="P9" s="15" t="s">
        <v>19</v>
      </c>
    </row>
    <row r="10" spans="1:16" ht="12.75">
      <c r="A10" s="14" t="s">
        <v>20</v>
      </c>
      <c r="B10" s="14"/>
      <c r="P10" s="13"/>
    </row>
    <row r="11" spans="1:16" ht="12.75">
      <c r="A11" s="1" t="s">
        <v>21</v>
      </c>
      <c r="B11" s="16" t="s">
        <v>22</v>
      </c>
      <c r="O11" s="5" t="s">
        <v>23</v>
      </c>
      <c r="P11" s="17" t="s">
        <v>24</v>
      </c>
    </row>
    <row r="12" s="1" customFormat="1" ht="11.25" customHeight="1"/>
    <row r="13" spans="1:16" s="1" customFormat="1" ht="12.75" customHeight="1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="1" customFormat="1" ht="11.25" customHeight="1"/>
    <row r="15" spans="1:18" ht="11.25" customHeight="1">
      <c r="A15" s="18" t="s">
        <v>26</v>
      </c>
      <c r="B15" s="18"/>
      <c r="C15" s="19" t="s">
        <v>27</v>
      </c>
      <c r="D15" s="20" t="s">
        <v>28</v>
      </c>
      <c r="E15" s="20"/>
      <c r="F15" s="20"/>
      <c r="G15" s="20"/>
      <c r="H15" s="20"/>
      <c r="I15" s="20"/>
      <c r="J15" s="20"/>
      <c r="K15" s="19" t="s">
        <v>29</v>
      </c>
      <c r="L15" s="18" t="s">
        <v>30</v>
      </c>
      <c r="M15" s="18"/>
      <c r="N15" s="18"/>
      <c r="O15" s="18"/>
      <c r="P15" s="21" t="s">
        <v>31</v>
      </c>
      <c r="R15" s="2"/>
    </row>
    <row r="16" spans="1:18" ht="21.75" customHeight="1">
      <c r="A16" s="18"/>
      <c r="B16" s="18"/>
      <c r="C16" s="19"/>
      <c r="D16" s="20"/>
      <c r="E16" s="20"/>
      <c r="F16" s="20"/>
      <c r="G16" s="20"/>
      <c r="H16" s="20"/>
      <c r="I16" s="20"/>
      <c r="J16" s="20"/>
      <c r="K16" s="19"/>
      <c r="L16" s="19" t="s">
        <v>32</v>
      </c>
      <c r="M16" s="19" t="s">
        <v>33</v>
      </c>
      <c r="N16" s="19" t="s">
        <v>34</v>
      </c>
      <c r="O16" s="19" t="s">
        <v>35</v>
      </c>
      <c r="P16" s="22" t="s">
        <v>36</v>
      </c>
      <c r="R16" s="2"/>
    </row>
    <row r="17" spans="1:16" ht="12.75">
      <c r="A17" s="23">
        <v>1</v>
      </c>
      <c r="B17" s="23"/>
      <c r="C17" s="24">
        <v>2</v>
      </c>
      <c r="D17" s="24">
        <v>3</v>
      </c>
      <c r="E17" s="24"/>
      <c r="F17" s="24"/>
      <c r="G17" s="24"/>
      <c r="H17" s="24"/>
      <c r="I17" s="24"/>
      <c r="J17" s="24"/>
      <c r="K17" s="24">
        <v>4</v>
      </c>
      <c r="L17" s="24">
        <v>5</v>
      </c>
      <c r="M17" s="24">
        <v>6</v>
      </c>
      <c r="N17" s="24">
        <v>7</v>
      </c>
      <c r="O17" s="24">
        <v>8</v>
      </c>
      <c r="P17" s="24">
        <v>9</v>
      </c>
    </row>
    <row r="18" spans="1:16" s="30" customFormat="1" ht="12" customHeight="1">
      <c r="A18" s="25" t="s">
        <v>37</v>
      </c>
      <c r="B18" s="25"/>
      <c r="C18" s="26">
        <v>10</v>
      </c>
      <c r="D18" s="27" t="s">
        <v>38</v>
      </c>
      <c r="E18" s="27"/>
      <c r="F18" s="27"/>
      <c r="G18" s="27"/>
      <c r="H18" s="27"/>
      <c r="I18" s="27"/>
      <c r="J18" s="27"/>
      <c r="K18" s="28">
        <f>SUM(K20:K40)</f>
        <v>6158535.15</v>
      </c>
      <c r="L18" s="28">
        <f>SUM(L20:L40)</f>
        <v>6186121.92</v>
      </c>
      <c r="M18" s="29">
        <v>0</v>
      </c>
      <c r="N18" s="29">
        <v>0</v>
      </c>
      <c r="O18" s="28">
        <f>SUM(O20:O40)</f>
        <v>6186121.92</v>
      </c>
      <c r="P18" s="28">
        <f>SUM(P20:P40)</f>
        <v>-27586.769999999957</v>
      </c>
    </row>
    <row r="19" spans="1:16" ht="11.25" customHeight="1">
      <c r="A19" s="31" t="s">
        <v>39</v>
      </c>
      <c r="B19" s="31"/>
      <c r="C19" s="32"/>
      <c r="D19" s="33"/>
      <c r="E19" s="33"/>
      <c r="F19" s="33"/>
      <c r="G19" s="33"/>
      <c r="H19" s="33"/>
      <c r="I19" s="33"/>
      <c r="J19" s="34"/>
      <c r="K19" s="35"/>
      <c r="L19" s="35"/>
      <c r="M19" s="35"/>
      <c r="N19" s="35"/>
      <c r="O19" s="35"/>
      <c r="P19" s="36"/>
    </row>
    <row r="20" spans="1:16" s="30" customFormat="1" ht="47.25" customHeight="1" outlineLevel="1">
      <c r="A20" s="37" t="s">
        <v>40</v>
      </c>
      <c r="B20" s="37"/>
      <c r="C20" s="38"/>
      <c r="D20" s="39">
        <v>100</v>
      </c>
      <c r="E20" s="39">
        <v>103</v>
      </c>
      <c r="F20" s="40" t="s">
        <v>41</v>
      </c>
      <c r="G20" s="40"/>
      <c r="H20" s="40"/>
      <c r="I20" s="39" t="s">
        <v>42</v>
      </c>
      <c r="J20" s="41">
        <v>110</v>
      </c>
      <c r="K20" s="42">
        <v>27800</v>
      </c>
      <c r="L20" s="42">
        <v>36815.52</v>
      </c>
      <c r="M20" s="43" t="s">
        <v>43</v>
      </c>
      <c r="N20" s="43" t="s">
        <v>43</v>
      </c>
      <c r="O20" s="44">
        <f aca="true" t="shared" si="0" ref="O20:O40">L20</f>
        <v>36815.52</v>
      </c>
      <c r="P20" s="45">
        <f aca="true" t="shared" si="1" ref="P20:P27">K20-L20</f>
        <v>-9015.519999999997</v>
      </c>
    </row>
    <row r="21" spans="1:16" s="30" customFormat="1" ht="69" customHeight="1" outlineLevel="1">
      <c r="A21" s="37" t="s">
        <v>44</v>
      </c>
      <c r="B21" s="37"/>
      <c r="C21" s="38"/>
      <c r="D21" s="39">
        <v>100</v>
      </c>
      <c r="E21" s="39">
        <v>103</v>
      </c>
      <c r="F21" s="40" t="s">
        <v>45</v>
      </c>
      <c r="G21" s="40"/>
      <c r="H21" s="40"/>
      <c r="I21" s="39" t="s">
        <v>42</v>
      </c>
      <c r="J21" s="41">
        <v>110</v>
      </c>
      <c r="K21" s="42">
        <v>1000</v>
      </c>
      <c r="L21" s="42">
        <v>997.3</v>
      </c>
      <c r="M21" s="43" t="s">
        <v>43</v>
      </c>
      <c r="N21" s="43" t="s">
        <v>43</v>
      </c>
      <c r="O21" s="44">
        <f t="shared" si="0"/>
        <v>997.3</v>
      </c>
      <c r="P21" s="45">
        <f t="shared" si="1"/>
        <v>2.7000000000000455</v>
      </c>
    </row>
    <row r="22" spans="1:16" s="30" customFormat="1" ht="70.5" customHeight="1" outlineLevel="1">
      <c r="A22" s="37" t="s">
        <v>46</v>
      </c>
      <c r="B22" s="37"/>
      <c r="C22" s="38"/>
      <c r="D22" s="39">
        <v>100</v>
      </c>
      <c r="E22" s="39">
        <v>103</v>
      </c>
      <c r="F22" s="40" t="s">
        <v>47</v>
      </c>
      <c r="G22" s="40"/>
      <c r="H22" s="40"/>
      <c r="I22" s="39" t="s">
        <v>42</v>
      </c>
      <c r="J22" s="41">
        <v>110</v>
      </c>
      <c r="K22" s="42">
        <v>61000</v>
      </c>
      <c r="L22" s="42">
        <v>72530.94</v>
      </c>
      <c r="M22" s="43" t="s">
        <v>43</v>
      </c>
      <c r="N22" s="43" t="s">
        <v>43</v>
      </c>
      <c r="O22" s="44">
        <f t="shared" si="0"/>
        <v>72530.94</v>
      </c>
      <c r="P22" s="45">
        <f t="shared" si="1"/>
        <v>-11530.940000000002</v>
      </c>
    </row>
    <row r="23" spans="1:16" s="30" customFormat="1" ht="72" customHeight="1" outlineLevel="1">
      <c r="A23" s="37" t="s">
        <v>48</v>
      </c>
      <c r="B23" s="37"/>
      <c r="C23" s="38"/>
      <c r="D23" s="39">
        <v>100</v>
      </c>
      <c r="E23" s="39">
        <v>103</v>
      </c>
      <c r="F23" s="40" t="s">
        <v>49</v>
      </c>
      <c r="G23" s="40"/>
      <c r="H23" s="40"/>
      <c r="I23" s="39" t="s">
        <v>42</v>
      </c>
      <c r="J23" s="41">
        <v>110</v>
      </c>
      <c r="K23" s="42">
        <v>1200</v>
      </c>
      <c r="L23" s="42">
        <v>-4735.1</v>
      </c>
      <c r="M23" s="43" t="s">
        <v>43</v>
      </c>
      <c r="N23" s="43" t="s">
        <v>43</v>
      </c>
      <c r="O23" s="44">
        <f t="shared" si="0"/>
        <v>-4735.1</v>
      </c>
      <c r="P23" s="45">
        <f t="shared" si="1"/>
        <v>5935.1</v>
      </c>
    </row>
    <row r="24" spans="1:16" s="30" customFormat="1" ht="78" customHeight="1" outlineLevel="1">
      <c r="A24" s="37" t="s">
        <v>50</v>
      </c>
      <c r="B24" s="37"/>
      <c r="C24" s="38"/>
      <c r="D24" s="39" t="s">
        <v>51</v>
      </c>
      <c r="E24" s="39" t="s">
        <v>52</v>
      </c>
      <c r="F24" s="39" t="s">
        <v>53</v>
      </c>
      <c r="G24" s="39"/>
      <c r="H24" s="39"/>
      <c r="I24" s="39" t="s">
        <v>54</v>
      </c>
      <c r="J24" s="41" t="s">
        <v>55</v>
      </c>
      <c r="K24" s="42">
        <v>778930</v>
      </c>
      <c r="L24" s="42">
        <v>790748.82</v>
      </c>
      <c r="M24" s="43" t="s">
        <v>43</v>
      </c>
      <c r="N24" s="43" t="s">
        <v>43</v>
      </c>
      <c r="O24" s="44">
        <f t="shared" si="0"/>
        <v>790748.82</v>
      </c>
      <c r="P24" s="45">
        <f t="shared" si="1"/>
        <v>-11818.819999999949</v>
      </c>
    </row>
    <row r="25" spans="1:16" s="30" customFormat="1" ht="78" customHeight="1" outlineLevel="1">
      <c r="A25" s="37" t="s">
        <v>50</v>
      </c>
      <c r="B25" s="37"/>
      <c r="C25" s="38"/>
      <c r="D25" s="39" t="s">
        <v>51</v>
      </c>
      <c r="E25" s="39" t="s">
        <v>52</v>
      </c>
      <c r="F25" s="39" t="s">
        <v>53</v>
      </c>
      <c r="G25" s="39"/>
      <c r="H25" s="39"/>
      <c r="I25" s="39">
        <v>2100</v>
      </c>
      <c r="J25" s="41" t="s">
        <v>55</v>
      </c>
      <c r="K25" s="42">
        <v>26000</v>
      </c>
      <c r="L25" s="42">
        <v>26043.71</v>
      </c>
      <c r="M25" s="43" t="s">
        <v>43</v>
      </c>
      <c r="N25" s="43" t="s">
        <v>43</v>
      </c>
      <c r="O25" s="44">
        <f>L25</f>
        <v>26043.71</v>
      </c>
      <c r="P25" s="45">
        <f t="shared" si="1"/>
        <v>-43.70999999999913</v>
      </c>
    </row>
    <row r="26" spans="1:16" s="30" customFormat="1" ht="78" customHeight="1" outlineLevel="1">
      <c r="A26" s="37" t="s">
        <v>50</v>
      </c>
      <c r="B26" s="37"/>
      <c r="C26" s="38"/>
      <c r="D26" s="39" t="s">
        <v>51</v>
      </c>
      <c r="E26" s="39" t="s">
        <v>52</v>
      </c>
      <c r="F26" s="39" t="s">
        <v>53</v>
      </c>
      <c r="G26" s="39"/>
      <c r="H26" s="39"/>
      <c r="I26" s="39">
        <v>3000</v>
      </c>
      <c r="J26" s="41" t="s">
        <v>55</v>
      </c>
      <c r="K26" s="42">
        <v>17700</v>
      </c>
      <c r="L26" s="42">
        <v>17794.91</v>
      </c>
      <c r="M26" s="43" t="s">
        <v>43</v>
      </c>
      <c r="N26" s="43" t="s">
        <v>43</v>
      </c>
      <c r="O26" s="44">
        <f>L26</f>
        <v>17794.91</v>
      </c>
      <c r="P26" s="45">
        <f t="shared" si="1"/>
        <v>-94.90999999999985</v>
      </c>
    </row>
    <row r="27" spans="1:16" s="30" customFormat="1" ht="78" customHeight="1" outlineLevel="1">
      <c r="A27" s="37" t="s">
        <v>50</v>
      </c>
      <c r="B27" s="37"/>
      <c r="C27" s="38"/>
      <c r="D27" s="39" t="s">
        <v>51</v>
      </c>
      <c r="E27" s="39" t="s">
        <v>52</v>
      </c>
      <c r="F27" s="40" t="s">
        <v>56</v>
      </c>
      <c r="G27" s="40"/>
      <c r="H27" s="40"/>
      <c r="I27" s="39" t="s">
        <v>54</v>
      </c>
      <c r="J27" s="41" t="s">
        <v>55</v>
      </c>
      <c r="K27" s="44">
        <v>2200</v>
      </c>
      <c r="L27" s="42">
        <v>2285.3</v>
      </c>
      <c r="M27" s="43" t="s">
        <v>43</v>
      </c>
      <c r="N27" s="43" t="s">
        <v>43</v>
      </c>
      <c r="O27" s="44">
        <f>L27</f>
        <v>2285.3</v>
      </c>
      <c r="P27" s="45">
        <f t="shared" si="1"/>
        <v>-85.30000000000018</v>
      </c>
    </row>
    <row r="28" spans="1:16" s="30" customFormat="1" ht="78" customHeight="1" outlineLevel="1">
      <c r="A28" s="37" t="s">
        <v>50</v>
      </c>
      <c r="B28" s="37"/>
      <c r="C28" s="38"/>
      <c r="D28" s="39" t="s">
        <v>51</v>
      </c>
      <c r="E28" s="39" t="s">
        <v>52</v>
      </c>
      <c r="F28" s="40" t="s">
        <v>56</v>
      </c>
      <c r="G28" s="40"/>
      <c r="H28" s="40"/>
      <c r="I28" s="39">
        <v>3000</v>
      </c>
      <c r="J28" s="41" t="s">
        <v>55</v>
      </c>
      <c r="K28" s="44">
        <v>50</v>
      </c>
      <c r="L28" s="42">
        <v>50</v>
      </c>
      <c r="M28" s="43" t="s">
        <v>43</v>
      </c>
      <c r="N28" s="43" t="s">
        <v>43</v>
      </c>
      <c r="O28" s="44">
        <f>L28</f>
        <v>50</v>
      </c>
      <c r="P28" s="45" t="s">
        <v>43</v>
      </c>
    </row>
    <row r="29" spans="1:16" s="30" customFormat="1" ht="57.75" customHeight="1" outlineLevel="1">
      <c r="A29" s="37" t="s">
        <v>57</v>
      </c>
      <c r="B29" s="37"/>
      <c r="C29" s="38"/>
      <c r="D29" s="39" t="s">
        <v>51</v>
      </c>
      <c r="E29" s="39" t="s">
        <v>58</v>
      </c>
      <c r="F29" s="39" t="s">
        <v>59</v>
      </c>
      <c r="G29" s="39"/>
      <c r="H29" s="39"/>
      <c r="I29" s="39" t="s">
        <v>54</v>
      </c>
      <c r="J29" s="41" t="s">
        <v>55</v>
      </c>
      <c r="K29" s="42">
        <v>30486</v>
      </c>
      <c r="L29" s="42">
        <v>30549.17</v>
      </c>
      <c r="M29" s="43" t="s">
        <v>43</v>
      </c>
      <c r="N29" s="43" t="s">
        <v>43</v>
      </c>
      <c r="O29" s="44">
        <f t="shared" si="0"/>
        <v>30549.17</v>
      </c>
      <c r="P29" s="45">
        <f aca="true" t="shared" si="2" ref="P29:P34">K29-L29</f>
        <v>-63.169999999998254</v>
      </c>
    </row>
    <row r="30" spans="1:16" s="30" customFormat="1" ht="57.75" customHeight="1" outlineLevel="1">
      <c r="A30" s="37" t="s">
        <v>57</v>
      </c>
      <c r="B30" s="37"/>
      <c r="C30" s="38"/>
      <c r="D30" s="39" t="s">
        <v>51</v>
      </c>
      <c r="E30" s="39" t="s">
        <v>58</v>
      </c>
      <c r="F30" s="39" t="s">
        <v>59</v>
      </c>
      <c r="G30" s="39"/>
      <c r="H30" s="39"/>
      <c r="I30" s="39">
        <v>2100</v>
      </c>
      <c r="J30" s="41" t="s">
        <v>55</v>
      </c>
      <c r="K30" s="44">
        <v>260</v>
      </c>
      <c r="L30" s="42">
        <v>262.49</v>
      </c>
      <c r="M30" s="43" t="s">
        <v>43</v>
      </c>
      <c r="N30" s="43" t="s">
        <v>43</v>
      </c>
      <c r="O30" s="44">
        <f aca="true" t="shared" si="3" ref="O30:O35">L30</f>
        <v>262.49</v>
      </c>
      <c r="P30" s="45">
        <f t="shared" si="2"/>
        <v>-2.490000000000009</v>
      </c>
    </row>
    <row r="31" spans="1:16" s="30" customFormat="1" ht="90.75" customHeight="1" outlineLevel="1">
      <c r="A31" s="37" t="s">
        <v>60</v>
      </c>
      <c r="B31" s="37"/>
      <c r="C31" s="38"/>
      <c r="D31" s="39" t="s">
        <v>51</v>
      </c>
      <c r="E31" s="39" t="s">
        <v>58</v>
      </c>
      <c r="F31" s="40" t="s">
        <v>61</v>
      </c>
      <c r="G31" s="40"/>
      <c r="H31" s="40"/>
      <c r="I31" s="39" t="s">
        <v>54</v>
      </c>
      <c r="J31" s="41" t="s">
        <v>55</v>
      </c>
      <c r="K31" s="44">
        <v>436300</v>
      </c>
      <c r="L31" s="42">
        <v>436245.4</v>
      </c>
      <c r="M31" s="43" t="s">
        <v>43</v>
      </c>
      <c r="N31" s="43" t="s">
        <v>43</v>
      </c>
      <c r="O31" s="44">
        <f t="shared" si="3"/>
        <v>436245.4</v>
      </c>
      <c r="P31" s="45">
        <f t="shared" si="2"/>
        <v>54.59999999997672</v>
      </c>
    </row>
    <row r="32" spans="1:16" s="30" customFormat="1" ht="57" customHeight="1" outlineLevel="1">
      <c r="A32" s="37" t="s">
        <v>62</v>
      </c>
      <c r="B32" s="37"/>
      <c r="C32" s="38"/>
      <c r="D32" s="39" t="s">
        <v>51</v>
      </c>
      <c r="E32" s="39" t="s">
        <v>58</v>
      </c>
      <c r="F32" s="40" t="s">
        <v>61</v>
      </c>
      <c r="G32" s="40"/>
      <c r="H32" s="40"/>
      <c r="I32" s="39">
        <v>2100</v>
      </c>
      <c r="J32" s="41" t="s">
        <v>55</v>
      </c>
      <c r="K32" s="44">
        <v>18000</v>
      </c>
      <c r="L32" s="42">
        <v>17974.8</v>
      </c>
      <c r="M32" s="43" t="s">
        <v>43</v>
      </c>
      <c r="N32" s="43" t="s">
        <v>43</v>
      </c>
      <c r="O32" s="44">
        <f t="shared" si="3"/>
        <v>17974.8</v>
      </c>
      <c r="P32" s="45">
        <f t="shared" si="2"/>
        <v>25.200000000000728</v>
      </c>
    </row>
    <row r="33" spans="1:16" s="30" customFormat="1" ht="99" customHeight="1" outlineLevel="1">
      <c r="A33" s="37" t="s">
        <v>60</v>
      </c>
      <c r="B33" s="37"/>
      <c r="C33" s="38"/>
      <c r="D33" s="39" t="s">
        <v>51</v>
      </c>
      <c r="E33" s="39" t="s">
        <v>58</v>
      </c>
      <c r="F33" s="40" t="s">
        <v>63</v>
      </c>
      <c r="G33" s="40"/>
      <c r="H33" s="40"/>
      <c r="I33" s="39" t="s">
        <v>54</v>
      </c>
      <c r="J33" s="41" t="s">
        <v>55</v>
      </c>
      <c r="K33" s="44">
        <v>83650</v>
      </c>
      <c r="L33" s="42">
        <v>84138.04</v>
      </c>
      <c r="M33" s="43" t="s">
        <v>43</v>
      </c>
      <c r="N33" s="43" t="s">
        <v>43</v>
      </c>
      <c r="O33" s="44">
        <f t="shared" si="3"/>
        <v>84138.04</v>
      </c>
      <c r="P33" s="45">
        <f t="shared" si="2"/>
        <v>-488.0399999999936</v>
      </c>
    </row>
    <row r="34" spans="1:16" s="30" customFormat="1" ht="64.5" customHeight="1" outlineLevel="1">
      <c r="A34" s="37" t="s">
        <v>62</v>
      </c>
      <c r="B34" s="37"/>
      <c r="C34" s="38"/>
      <c r="D34" s="39" t="s">
        <v>51</v>
      </c>
      <c r="E34" s="39" t="s">
        <v>58</v>
      </c>
      <c r="F34" s="40" t="s">
        <v>63</v>
      </c>
      <c r="G34" s="40"/>
      <c r="H34" s="40"/>
      <c r="I34" s="39">
        <v>2100</v>
      </c>
      <c r="J34" s="41" t="s">
        <v>55</v>
      </c>
      <c r="K34" s="44">
        <v>700</v>
      </c>
      <c r="L34" s="42">
        <v>704.17</v>
      </c>
      <c r="M34" s="43" t="s">
        <v>43</v>
      </c>
      <c r="N34" s="43" t="s">
        <v>43</v>
      </c>
      <c r="O34" s="44">
        <f t="shared" si="3"/>
        <v>704.17</v>
      </c>
      <c r="P34" s="45">
        <f t="shared" si="2"/>
        <v>-4.169999999999959</v>
      </c>
    </row>
    <row r="35" spans="1:16" s="30" customFormat="1" ht="64.5" customHeight="1" outlineLevel="1">
      <c r="A35" s="37" t="s">
        <v>64</v>
      </c>
      <c r="B35" s="37"/>
      <c r="C35" s="38"/>
      <c r="D35" s="39">
        <v>182</v>
      </c>
      <c r="E35" s="39">
        <v>109</v>
      </c>
      <c r="F35" s="40" t="s">
        <v>65</v>
      </c>
      <c r="G35" s="40"/>
      <c r="H35" s="40"/>
      <c r="I35" s="39">
        <v>2100</v>
      </c>
      <c r="J35" s="41" t="s">
        <v>55</v>
      </c>
      <c r="K35" s="44" t="s">
        <v>43</v>
      </c>
      <c r="L35" s="42">
        <v>57.3</v>
      </c>
      <c r="M35" s="43" t="s">
        <v>43</v>
      </c>
      <c r="N35" s="43" t="s">
        <v>43</v>
      </c>
      <c r="O35" s="44">
        <f t="shared" si="3"/>
        <v>57.3</v>
      </c>
      <c r="P35" s="45">
        <v>-57.3</v>
      </c>
    </row>
    <row r="36" spans="1:16" s="30" customFormat="1" ht="111" customHeight="1" outlineLevel="1">
      <c r="A36" s="37" t="s">
        <v>66</v>
      </c>
      <c r="B36" s="37"/>
      <c r="C36" s="38"/>
      <c r="D36" s="39" t="s">
        <v>15</v>
      </c>
      <c r="E36" s="39" t="s">
        <v>67</v>
      </c>
      <c r="F36" s="39" t="s">
        <v>68</v>
      </c>
      <c r="G36" s="39"/>
      <c r="H36" s="39"/>
      <c r="I36" s="39" t="s">
        <v>54</v>
      </c>
      <c r="J36" s="41" t="s">
        <v>55</v>
      </c>
      <c r="K36" s="42">
        <v>25650</v>
      </c>
      <c r="L36" s="44">
        <v>26050</v>
      </c>
      <c r="M36" s="43" t="s">
        <v>43</v>
      </c>
      <c r="N36" s="43" t="s">
        <v>43</v>
      </c>
      <c r="O36" s="44">
        <f t="shared" si="0"/>
        <v>26050</v>
      </c>
      <c r="P36" s="45">
        <f>K36-L36</f>
        <v>-400</v>
      </c>
    </row>
    <row r="37" spans="1:16" s="30" customFormat="1" ht="45.75" customHeight="1" outlineLevel="1">
      <c r="A37" s="37" t="s">
        <v>69</v>
      </c>
      <c r="B37" s="37"/>
      <c r="C37" s="38"/>
      <c r="D37" s="39" t="s">
        <v>15</v>
      </c>
      <c r="E37" s="39" t="s">
        <v>70</v>
      </c>
      <c r="F37" s="39" t="s">
        <v>71</v>
      </c>
      <c r="G37" s="39"/>
      <c r="H37" s="39"/>
      <c r="I37" s="39" t="s">
        <v>42</v>
      </c>
      <c r="J37" s="41" t="s">
        <v>72</v>
      </c>
      <c r="K37" s="42">
        <v>2999200</v>
      </c>
      <c r="L37" s="42">
        <v>2999200</v>
      </c>
      <c r="M37" s="43" t="s">
        <v>43</v>
      </c>
      <c r="N37" s="43" t="s">
        <v>43</v>
      </c>
      <c r="O37" s="44">
        <f t="shared" si="0"/>
        <v>2999200</v>
      </c>
      <c r="P37" s="45">
        <f>K37-L37</f>
        <v>0</v>
      </c>
    </row>
    <row r="38" spans="1:16" s="30" customFormat="1" ht="54.75" customHeight="1" outlineLevel="1">
      <c r="A38" s="37" t="s">
        <v>73</v>
      </c>
      <c r="B38" s="37"/>
      <c r="C38" s="38"/>
      <c r="D38" s="39" t="s">
        <v>15</v>
      </c>
      <c r="E38" s="39" t="s">
        <v>70</v>
      </c>
      <c r="F38" s="39" t="s">
        <v>74</v>
      </c>
      <c r="G38" s="39"/>
      <c r="H38" s="39"/>
      <c r="I38" s="39" t="s">
        <v>42</v>
      </c>
      <c r="J38" s="41" t="s">
        <v>72</v>
      </c>
      <c r="K38" s="42">
        <v>76500</v>
      </c>
      <c r="L38" s="44">
        <v>76500</v>
      </c>
      <c r="M38" s="43" t="s">
        <v>43</v>
      </c>
      <c r="N38" s="43" t="s">
        <v>43</v>
      </c>
      <c r="O38" s="44">
        <f t="shared" si="0"/>
        <v>76500</v>
      </c>
      <c r="P38" s="45">
        <f>K38-L38</f>
        <v>0</v>
      </c>
    </row>
    <row r="39" spans="1:16" s="30" customFormat="1" ht="58.5" customHeight="1" outlineLevel="1">
      <c r="A39" s="37" t="s">
        <v>75</v>
      </c>
      <c r="B39" s="37"/>
      <c r="C39" s="38"/>
      <c r="D39" s="39" t="s">
        <v>15</v>
      </c>
      <c r="E39" s="39" t="s">
        <v>70</v>
      </c>
      <c r="F39" s="40" t="s">
        <v>76</v>
      </c>
      <c r="G39" s="40"/>
      <c r="H39" s="40"/>
      <c r="I39" s="39">
        <v>7514</v>
      </c>
      <c r="J39" s="41" t="s">
        <v>72</v>
      </c>
      <c r="K39" s="42">
        <v>3900</v>
      </c>
      <c r="L39" s="42">
        <v>3900</v>
      </c>
      <c r="M39" s="43" t="s">
        <v>43</v>
      </c>
      <c r="N39" s="43" t="s">
        <v>43</v>
      </c>
      <c r="O39" s="44">
        <f>L39</f>
        <v>3900</v>
      </c>
      <c r="P39" s="45">
        <f>K39-L39</f>
        <v>0</v>
      </c>
    </row>
    <row r="40" spans="1:16" s="30" customFormat="1" ht="35.25" customHeight="1" outlineLevel="1">
      <c r="A40" s="37" t="s">
        <v>77</v>
      </c>
      <c r="B40" s="37"/>
      <c r="C40" s="38"/>
      <c r="D40" s="39" t="s">
        <v>15</v>
      </c>
      <c r="E40" s="39" t="s">
        <v>70</v>
      </c>
      <c r="F40" s="39" t="s">
        <v>78</v>
      </c>
      <c r="G40" s="39"/>
      <c r="H40" s="39"/>
      <c r="I40" s="39" t="s">
        <v>42</v>
      </c>
      <c r="J40" s="41" t="s">
        <v>72</v>
      </c>
      <c r="K40" s="42">
        <v>1568009.15</v>
      </c>
      <c r="L40" s="42">
        <v>1568009.15</v>
      </c>
      <c r="M40" s="43" t="s">
        <v>43</v>
      </c>
      <c r="N40" s="43" t="s">
        <v>43</v>
      </c>
      <c r="O40" s="44">
        <f t="shared" si="0"/>
        <v>1568009.15</v>
      </c>
      <c r="P40" s="45">
        <f>K40-L40</f>
        <v>0</v>
      </c>
    </row>
    <row r="41" spans="1:16" s="1" customFormat="1" ht="11.25" customHeight="1">
      <c r="A41" s="46" t="s">
        <v>6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 t="s">
        <v>79</v>
      </c>
    </row>
    <row r="42" spans="1:16" s="1" customFormat="1" ht="12" customHeight="1">
      <c r="A42" s="3" t="s">
        <v>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="1" customFormat="1" ht="11.25" customHeight="1"/>
    <row r="44" spans="1:18" s="1" customFormat="1" ht="11.25" customHeight="1">
      <c r="A44" s="18" t="s">
        <v>26</v>
      </c>
      <c r="B44" s="18"/>
      <c r="C44" s="19" t="s">
        <v>27</v>
      </c>
      <c r="D44" s="20" t="s">
        <v>81</v>
      </c>
      <c r="E44" s="20"/>
      <c r="F44" s="20"/>
      <c r="G44" s="20"/>
      <c r="H44" s="20"/>
      <c r="I44" s="20"/>
      <c r="J44" s="20"/>
      <c r="K44" s="19" t="s">
        <v>29</v>
      </c>
      <c r="L44" s="19" t="s">
        <v>82</v>
      </c>
      <c r="M44" s="18" t="s">
        <v>30</v>
      </c>
      <c r="N44" s="18"/>
      <c r="O44" s="18"/>
      <c r="P44" s="18"/>
      <c r="Q44" s="21" t="s">
        <v>83</v>
      </c>
      <c r="R44" s="21"/>
    </row>
    <row r="45" spans="1:18" s="1" customFormat="1" ht="32.25" customHeight="1">
      <c r="A45" s="18"/>
      <c r="B45" s="18"/>
      <c r="C45" s="19"/>
      <c r="D45" s="20"/>
      <c r="E45" s="20"/>
      <c r="F45" s="20"/>
      <c r="G45" s="20"/>
      <c r="H45" s="20"/>
      <c r="I45" s="20"/>
      <c r="J45" s="20"/>
      <c r="K45" s="19"/>
      <c r="L45" s="19"/>
      <c r="M45" s="19" t="s">
        <v>32</v>
      </c>
      <c r="N45" s="19" t="s">
        <v>33</v>
      </c>
      <c r="O45" s="19" t="s">
        <v>34</v>
      </c>
      <c r="P45" s="19" t="s">
        <v>35</v>
      </c>
      <c r="Q45" s="19" t="s">
        <v>84</v>
      </c>
      <c r="R45" s="19" t="s">
        <v>85</v>
      </c>
    </row>
    <row r="46" spans="1:18" s="1" customFormat="1" ht="11.25" customHeight="1">
      <c r="A46" s="23">
        <v>1</v>
      </c>
      <c r="B46" s="23"/>
      <c r="C46" s="24">
        <v>2</v>
      </c>
      <c r="D46" s="24">
        <v>3</v>
      </c>
      <c r="E46" s="24"/>
      <c r="F46" s="24"/>
      <c r="G46" s="24"/>
      <c r="H46" s="24"/>
      <c r="I46" s="24"/>
      <c r="J46" s="24"/>
      <c r="K46" s="24">
        <v>4</v>
      </c>
      <c r="L46" s="24">
        <v>5</v>
      </c>
      <c r="M46" s="24">
        <v>6</v>
      </c>
      <c r="N46" s="24">
        <v>7</v>
      </c>
      <c r="O46" s="24">
        <v>8</v>
      </c>
      <c r="P46" s="24">
        <v>9</v>
      </c>
      <c r="Q46" s="48" t="s">
        <v>86</v>
      </c>
      <c r="R46" s="48" t="s">
        <v>87</v>
      </c>
    </row>
    <row r="47" spans="1:18" s="30" customFormat="1" ht="12" customHeight="1">
      <c r="A47" s="25" t="s">
        <v>88</v>
      </c>
      <c r="B47" s="25"/>
      <c r="C47" s="49">
        <v>200</v>
      </c>
      <c r="D47" s="27" t="s">
        <v>38</v>
      </c>
      <c r="E47" s="27"/>
      <c r="F47" s="27"/>
      <c r="G47" s="27"/>
      <c r="H47" s="27"/>
      <c r="I47" s="27"/>
      <c r="J47" s="27"/>
      <c r="K47" s="50">
        <f>SUM(K49:K93)</f>
        <v>6187029.74</v>
      </c>
      <c r="L47" s="50">
        <f>SUM(L49:L93)</f>
        <v>6187029.74</v>
      </c>
      <c r="M47" s="50">
        <f>SUM(M49:M93)</f>
        <v>6175955.25</v>
      </c>
      <c r="N47" s="29">
        <v>0</v>
      </c>
      <c r="O47" s="29">
        <v>0</v>
      </c>
      <c r="P47" s="50">
        <f>SUM(P49:P93)</f>
        <v>6175955.25</v>
      </c>
      <c r="Q47" s="50">
        <f>SUM(Q49:Q93)</f>
        <v>11074.490000000054</v>
      </c>
      <c r="R47" s="50">
        <f>SUM(R49:R93)</f>
        <v>11074.490000000054</v>
      </c>
    </row>
    <row r="48" spans="1:18" s="1" customFormat="1" ht="11.25" customHeight="1">
      <c r="A48" s="31" t="s">
        <v>39</v>
      </c>
      <c r="B48" s="31"/>
      <c r="C48" s="51"/>
      <c r="D48" s="33"/>
      <c r="E48" s="33"/>
      <c r="F48" s="33"/>
      <c r="G48" s="33"/>
      <c r="H48" s="33"/>
      <c r="I48" s="33"/>
      <c r="J48" s="34"/>
      <c r="K48" s="35"/>
      <c r="L48" s="35"/>
      <c r="M48" s="35"/>
      <c r="N48" s="35"/>
      <c r="O48" s="35"/>
      <c r="P48" s="35"/>
      <c r="Q48" s="35"/>
      <c r="R48" s="36"/>
    </row>
    <row r="49" spans="1:18" s="30" customFormat="1" ht="11.25" customHeight="1" outlineLevel="1">
      <c r="A49" s="37" t="s">
        <v>89</v>
      </c>
      <c r="B49" s="37"/>
      <c r="C49" s="38"/>
      <c r="D49" s="40" t="s">
        <v>15</v>
      </c>
      <c r="E49" s="40" t="s">
        <v>90</v>
      </c>
      <c r="F49" s="40" t="s">
        <v>91</v>
      </c>
      <c r="G49" s="40" t="s">
        <v>92</v>
      </c>
      <c r="H49" s="40" t="s">
        <v>93</v>
      </c>
      <c r="I49" s="40" t="s">
        <v>94</v>
      </c>
      <c r="J49" s="52" t="s">
        <v>95</v>
      </c>
      <c r="K49" s="44">
        <v>369002</v>
      </c>
      <c r="L49" s="44">
        <f>K49</f>
        <v>369002</v>
      </c>
      <c r="M49" s="42">
        <v>368913.98</v>
      </c>
      <c r="N49" s="43" t="s">
        <v>43</v>
      </c>
      <c r="O49" s="43" t="s">
        <v>43</v>
      </c>
      <c r="P49" s="42">
        <f>M49</f>
        <v>368913.98</v>
      </c>
      <c r="Q49" s="42">
        <f aca="true" t="shared" si="4" ref="Q49:Q57">K49-M49</f>
        <v>88.02000000001863</v>
      </c>
      <c r="R49" s="42">
        <f>Q49</f>
        <v>88.02000000001863</v>
      </c>
    </row>
    <row r="50" spans="1:18" s="30" customFormat="1" ht="21.75" customHeight="1" outlineLevel="1">
      <c r="A50" s="37" t="s">
        <v>96</v>
      </c>
      <c r="B50" s="37"/>
      <c r="C50" s="38"/>
      <c r="D50" s="40" t="s">
        <v>15</v>
      </c>
      <c r="E50" s="40" t="s">
        <v>90</v>
      </c>
      <c r="F50" s="40" t="s">
        <v>91</v>
      </c>
      <c r="G50" s="40" t="s">
        <v>92</v>
      </c>
      <c r="H50" s="40" t="s">
        <v>93</v>
      </c>
      <c r="I50" s="40" t="s">
        <v>94</v>
      </c>
      <c r="J50" s="52" t="s">
        <v>97</v>
      </c>
      <c r="K50" s="42">
        <v>111450</v>
      </c>
      <c r="L50" s="44">
        <f aca="true" t="shared" si="5" ref="L50:L93">K50</f>
        <v>111450</v>
      </c>
      <c r="M50" s="44">
        <v>111429.37</v>
      </c>
      <c r="N50" s="43" t="s">
        <v>43</v>
      </c>
      <c r="O50" s="43" t="s">
        <v>43</v>
      </c>
      <c r="P50" s="42">
        <f aca="true" t="shared" si="6" ref="P50:P93">M50</f>
        <v>111429.37</v>
      </c>
      <c r="Q50" s="42">
        <f t="shared" si="4"/>
        <v>20.630000000004657</v>
      </c>
      <c r="R50" s="42">
        <f aca="true" t="shared" si="7" ref="R50:R93">Q50</f>
        <v>20.630000000004657</v>
      </c>
    </row>
    <row r="51" spans="1:18" s="30" customFormat="1" ht="21.75" customHeight="1" outlineLevel="1">
      <c r="A51" s="37" t="s">
        <v>89</v>
      </c>
      <c r="B51" s="37"/>
      <c r="C51" s="38"/>
      <c r="D51" s="40" t="s">
        <v>15</v>
      </c>
      <c r="E51" s="40" t="s">
        <v>98</v>
      </c>
      <c r="F51" s="40" t="s">
        <v>91</v>
      </c>
      <c r="G51" s="40" t="s">
        <v>86</v>
      </c>
      <c r="H51" s="40" t="s">
        <v>99</v>
      </c>
      <c r="I51" s="40" t="s">
        <v>94</v>
      </c>
      <c r="J51" s="52" t="s">
        <v>95</v>
      </c>
      <c r="K51" s="42">
        <v>1010</v>
      </c>
      <c r="L51" s="44">
        <f t="shared" si="5"/>
        <v>1010</v>
      </c>
      <c r="M51" s="42">
        <v>1010</v>
      </c>
      <c r="N51" s="43" t="s">
        <v>43</v>
      </c>
      <c r="O51" s="43" t="s">
        <v>43</v>
      </c>
      <c r="P51" s="42">
        <f>M51</f>
        <v>1010</v>
      </c>
      <c r="Q51" s="44" t="s">
        <v>43</v>
      </c>
      <c r="R51" s="42" t="str">
        <f t="shared" si="7"/>
        <v>-</v>
      </c>
    </row>
    <row r="52" spans="1:18" s="30" customFormat="1" ht="21.75" customHeight="1" outlineLevel="1">
      <c r="A52" s="37" t="s">
        <v>96</v>
      </c>
      <c r="B52" s="37"/>
      <c r="C52" s="38"/>
      <c r="D52" s="40" t="s">
        <v>15</v>
      </c>
      <c r="E52" s="40" t="s">
        <v>98</v>
      </c>
      <c r="F52" s="40" t="s">
        <v>91</v>
      </c>
      <c r="G52" s="40" t="s">
        <v>86</v>
      </c>
      <c r="H52" s="40" t="s">
        <v>99</v>
      </c>
      <c r="I52" s="40" t="s">
        <v>94</v>
      </c>
      <c r="J52" s="52" t="s">
        <v>97</v>
      </c>
      <c r="K52" s="42">
        <v>305</v>
      </c>
      <c r="L52" s="44">
        <f t="shared" si="5"/>
        <v>305</v>
      </c>
      <c r="M52" s="44">
        <v>305</v>
      </c>
      <c r="N52" s="43" t="s">
        <v>43</v>
      </c>
      <c r="O52" s="43" t="s">
        <v>43</v>
      </c>
      <c r="P52" s="42">
        <f>M52</f>
        <v>305</v>
      </c>
      <c r="Q52" s="44" t="s">
        <v>43</v>
      </c>
      <c r="R52" s="42" t="str">
        <f t="shared" si="7"/>
        <v>-</v>
      </c>
    </row>
    <row r="53" spans="1:18" s="30" customFormat="1" ht="11.25" customHeight="1" outlineLevel="1">
      <c r="A53" s="37" t="s">
        <v>89</v>
      </c>
      <c r="B53" s="37"/>
      <c r="C53" s="38"/>
      <c r="D53" s="40" t="s">
        <v>15</v>
      </c>
      <c r="E53" s="40" t="s">
        <v>98</v>
      </c>
      <c r="F53" s="40" t="s">
        <v>91</v>
      </c>
      <c r="G53" s="40" t="s">
        <v>92</v>
      </c>
      <c r="H53" s="40" t="s">
        <v>99</v>
      </c>
      <c r="I53" s="40" t="s">
        <v>94</v>
      </c>
      <c r="J53" s="52" t="s">
        <v>95</v>
      </c>
      <c r="K53" s="42">
        <v>606750</v>
      </c>
      <c r="L53" s="44">
        <f t="shared" si="5"/>
        <v>606750</v>
      </c>
      <c r="M53" s="42">
        <v>606742.34</v>
      </c>
      <c r="N53" s="43" t="s">
        <v>43</v>
      </c>
      <c r="O53" s="43" t="s">
        <v>43</v>
      </c>
      <c r="P53" s="42">
        <f t="shared" si="6"/>
        <v>606742.34</v>
      </c>
      <c r="Q53" s="42">
        <f t="shared" si="4"/>
        <v>7.660000000032596</v>
      </c>
      <c r="R53" s="42">
        <f t="shared" si="7"/>
        <v>7.660000000032596</v>
      </c>
    </row>
    <row r="54" spans="1:18" s="30" customFormat="1" ht="21.75" customHeight="1" outlineLevel="1">
      <c r="A54" s="37" t="s">
        <v>96</v>
      </c>
      <c r="B54" s="37"/>
      <c r="C54" s="38"/>
      <c r="D54" s="40" t="s">
        <v>15</v>
      </c>
      <c r="E54" s="40" t="s">
        <v>98</v>
      </c>
      <c r="F54" s="40" t="s">
        <v>91</v>
      </c>
      <c r="G54" s="40" t="s">
        <v>92</v>
      </c>
      <c r="H54" s="40" t="s">
        <v>99</v>
      </c>
      <c r="I54" s="40" t="s">
        <v>94</v>
      </c>
      <c r="J54" s="52" t="s">
        <v>97</v>
      </c>
      <c r="K54" s="42">
        <v>183300</v>
      </c>
      <c r="L54" s="44">
        <f t="shared" si="5"/>
        <v>183300</v>
      </c>
      <c r="M54" s="44">
        <v>183300</v>
      </c>
      <c r="N54" s="43" t="s">
        <v>43</v>
      </c>
      <c r="O54" s="43" t="s">
        <v>43</v>
      </c>
      <c r="P54" s="42">
        <f t="shared" si="6"/>
        <v>183300</v>
      </c>
      <c r="Q54" s="44" t="s">
        <v>43</v>
      </c>
      <c r="R54" s="42" t="str">
        <f t="shared" si="7"/>
        <v>-</v>
      </c>
    </row>
    <row r="55" spans="1:18" s="30" customFormat="1" ht="21.75" customHeight="1" outlineLevel="1">
      <c r="A55" s="37" t="s">
        <v>89</v>
      </c>
      <c r="B55" s="37"/>
      <c r="C55" s="38"/>
      <c r="D55" s="40" t="s">
        <v>15</v>
      </c>
      <c r="E55" s="40" t="s">
        <v>98</v>
      </c>
      <c r="F55" s="40" t="s">
        <v>91</v>
      </c>
      <c r="G55" s="40" t="s">
        <v>92</v>
      </c>
      <c r="H55" s="40" t="s">
        <v>100</v>
      </c>
      <c r="I55" s="40" t="s">
        <v>94</v>
      </c>
      <c r="J55" s="52" t="s">
        <v>95</v>
      </c>
      <c r="K55" s="42">
        <v>223600</v>
      </c>
      <c r="L55" s="44">
        <f t="shared" si="5"/>
        <v>223600</v>
      </c>
      <c r="M55" s="42">
        <v>223563.15</v>
      </c>
      <c r="N55" s="43" t="s">
        <v>43</v>
      </c>
      <c r="O55" s="43" t="s">
        <v>43</v>
      </c>
      <c r="P55" s="42">
        <f t="shared" si="6"/>
        <v>223563.15</v>
      </c>
      <c r="Q55" s="42">
        <f>K55-M55</f>
        <v>36.85000000000582</v>
      </c>
      <c r="R55" s="42">
        <f>Q55</f>
        <v>36.85000000000582</v>
      </c>
    </row>
    <row r="56" spans="1:18" s="30" customFormat="1" ht="21.75" customHeight="1" outlineLevel="1">
      <c r="A56" s="37" t="s">
        <v>96</v>
      </c>
      <c r="B56" s="37"/>
      <c r="C56" s="38"/>
      <c r="D56" s="40" t="s">
        <v>15</v>
      </c>
      <c r="E56" s="40" t="s">
        <v>98</v>
      </c>
      <c r="F56" s="40" t="s">
        <v>91</v>
      </c>
      <c r="G56" s="40" t="s">
        <v>92</v>
      </c>
      <c r="H56" s="40" t="s">
        <v>100</v>
      </c>
      <c r="I56" s="40" t="s">
        <v>94</v>
      </c>
      <c r="J56" s="52" t="s">
        <v>97</v>
      </c>
      <c r="K56" s="42">
        <v>67600</v>
      </c>
      <c r="L56" s="44">
        <f t="shared" si="5"/>
        <v>67600</v>
      </c>
      <c r="M56" s="44">
        <v>67600</v>
      </c>
      <c r="N56" s="43" t="s">
        <v>43</v>
      </c>
      <c r="O56" s="43" t="s">
        <v>43</v>
      </c>
      <c r="P56" s="42">
        <f t="shared" si="6"/>
        <v>67600</v>
      </c>
      <c r="Q56" s="44" t="s">
        <v>43</v>
      </c>
      <c r="R56" s="42" t="str">
        <f>Q56</f>
        <v>-</v>
      </c>
    </row>
    <row r="57" spans="1:18" s="30" customFormat="1" ht="11.25" customHeight="1" outlineLevel="1">
      <c r="A57" s="37" t="s">
        <v>101</v>
      </c>
      <c r="B57" s="37"/>
      <c r="C57" s="38"/>
      <c r="D57" s="40" t="s">
        <v>15</v>
      </c>
      <c r="E57" s="40" t="s">
        <v>98</v>
      </c>
      <c r="F57" s="40" t="s">
        <v>91</v>
      </c>
      <c r="G57" s="40" t="s">
        <v>92</v>
      </c>
      <c r="H57" s="40" t="s">
        <v>99</v>
      </c>
      <c r="I57" s="40" t="s">
        <v>102</v>
      </c>
      <c r="J57" s="52" t="s">
        <v>103</v>
      </c>
      <c r="K57" s="42">
        <v>24390</v>
      </c>
      <c r="L57" s="44">
        <f t="shared" si="5"/>
        <v>24390</v>
      </c>
      <c r="M57" s="42">
        <v>24014.89</v>
      </c>
      <c r="N57" s="43" t="s">
        <v>43</v>
      </c>
      <c r="O57" s="43" t="s">
        <v>43</v>
      </c>
      <c r="P57" s="42">
        <f t="shared" si="6"/>
        <v>24014.89</v>
      </c>
      <c r="Q57" s="42">
        <f t="shared" si="4"/>
        <v>375.1100000000006</v>
      </c>
      <c r="R57" s="42">
        <f t="shared" si="7"/>
        <v>375.1100000000006</v>
      </c>
    </row>
    <row r="58" spans="1:18" s="30" customFormat="1" ht="11.25" customHeight="1" outlineLevel="1">
      <c r="A58" s="37" t="s">
        <v>104</v>
      </c>
      <c r="B58" s="37"/>
      <c r="C58" s="38"/>
      <c r="D58" s="40" t="s">
        <v>15</v>
      </c>
      <c r="E58" s="40" t="s">
        <v>98</v>
      </c>
      <c r="F58" s="40" t="s">
        <v>91</v>
      </c>
      <c r="G58" s="40" t="s">
        <v>92</v>
      </c>
      <c r="H58" s="40" t="s">
        <v>99</v>
      </c>
      <c r="I58" s="40" t="s">
        <v>102</v>
      </c>
      <c r="J58" s="52" t="s">
        <v>105</v>
      </c>
      <c r="K58" s="42">
        <v>82100</v>
      </c>
      <c r="L58" s="44">
        <f t="shared" si="5"/>
        <v>82100</v>
      </c>
      <c r="M58" s="44">
        <v>82087.51</v>
      </c>
      <c r="N58" s="43" t="s">
        <v>43</v>
      </c>
      <c r="O58" s="43" t="s">
        <v>43</v>
      </c>
      <c r="P58" s="42">
        <f t="shared" si="6"/>
        <v>82087.51</v>
      </c>
      <c r="Q58" s="44">
        <f>K58-M58</f>
        <v>12.490000000005239</v>
      </c>
      <c r="R58" s="42">
        <f t="shared" si="7"/>
        <v>12.490000000005239</v>
      </c>
    </row>
    <row r="59" spans="1:18" s="30" customFormat="1" ht="21.75" customHeight="1" outlineLevel="1">
      <c r="A59" s="37" t="s">
        <v>106</v>
      </c>
      <c r="B59" s="37"/>
      <c r="C59" s="38"/>
      <c r="D59" s="40" t="s">
        <v>15</v>
      </c>
      <c r="E59" s="40" t="s">
        <v>98</v>
      </c>
      <c r="F59" s="40" t="s">
        <v>91</v>
      </c>
      <c r="G59" s="40" t="s">
        <v>92</v>
      </c>
      <c r="H59" s="40" t="s">
        <v>99</v>
      </c>
      <c r="I59" s="40" t="s">
        <v>102</v>
      </c>
      <c r="J59" s="52" t="s">
        <v>107</v>
      </c>
      <c r="K59" s="42">
        <v>542</v>
      </c>
      <c r="L59" s="44">
        <f t="shared" si="5"/>
        <v>542</v>
      </c>
      <c r="M59" s="44">
        <v>542</v>
      </c>
      <c r="N59" s="43" t="s">
        <v>43</v>
      </c>
      <c r="O59" s="43" t="s">
        <v>43</v>
      </c>
      <c r="P59" s="42">
        <f>M59</f>
        <v>542</v>
      </c>
      <c r="Q59" s="44" t="s">
        <v>43</v>
      </c>
      <c r="R59" s="42" t="str">
        <f>Q59</f>
        <v>-</v>
      </c>
    </row>
    <row r="60" spans="1:18" s="30" customFormat="1" ht="11.25" customHeight="1" outlineLevel="1">
      <c r="A60" s="37" t="s">
        <v>108</v>
      </c>
      <c r="B60" s="37"/>
      <c r="C60" s="38"/>
      <c r="D60" s="40" t="s">
        <v>15</v>
      </c>
      <c r="E60" s="40" t="s">
        <v>98</v>
      </c>
      <c r="F60" s="40" t="s">
        <v>91</v>
      </c>
      <c r="G60" s="40" t="s">
        <v>92</v>
      </c>
      <c r="H60" s="40" t="s">
        <v>99</v>
      </c>
      <c r="I60" s="40" t="s">
        <v>102</v>
      </c>
      <c r="J60" s="52" t="s">
        <v>109</v>
      </c>
      <c r="K60" s="42">
        <v>45820</v>
      </c>
      <c r="L60" s="44">
        <f t="shared" si="5"/>
        <v>45820</v>
      </c>
      <c r="M60" s="44">
        <v>45785.23</v>
      </c>
      <c r="N60" s="43" t="s">
        <v>43</v>
      </c>
      <c r="O60" s="43" t="s">
        <v>43</v>
      </c>
      <c r="P60" s="42">
        <f t="shared" si="6"/>
        <v>45785.23</v>
      </c>
      <c r="Q60" s="44">
        <f>K60-M60</f>
        <v>34.7699999999968</v>
      </c>
      <c r="R60" s="42">
        <f>Q60</f>
        <v>34.7699999999968</v>
      </c>
    </row>
    <row r="61" spans="1:18" s="30" customFormat="1" ht="11.25" customHeight="1" outlineLevel="1">
      <c r="A61" s="37" t="s">
        <v>110</v>
      </c>
      <c r="B61" s="37"/>
      <c r="C61" s="38"/>
      <c r="D61" s="40" t="s">
        <v>15</v>
      </c>
      <c r="E61" s="40" t="s">
        <v>98</v>
      </c>
      <c r="F61" s="40" t="s">
        <v>91</v>
      </c>
      <c r="G61" s="40" t="s">
        <v>92</v>
      </c>
      <c r="H61" s="40" t="s">
        <v>99</v>
      </c>
      <c r="I61" s="40" t="s">
        <v>111</v>
      </c>
      <c r="J61" s="52" t="s">
        <v>112</v>
      </c>
      <c r="K61" s="42">
        <v>4280</v>
      </c>
      <c r="L61" s="44">
        <f t="shared" si="5"/>
        <v>4280</v>
      </c>
      <c r="M61" s="44">
        <v>4277.92</v>
      </c>
      <c r="N61" s="43" t="s">
        <v>43</v>
      </c>
      <c r="O61" s="43" t="s">
        <v>43</v>
      </c>
      <c r="P61" s="42">
        <f t="shared" si="6"/>
        <v>4277.92</v>
      </c>
      <c r="Q61" s="44">
        <f>K61-M61</f>
        <v>2.0799999999999272</v>
      </c>
      <c r="R61" s="42">
        <f t="shared" si="7"/>
        <v>2.0799999999999272</v>
      </c>
    </row>
    <row r="62" spans="1:18" s="30" customFormat="1" ht="21.75" customHeight="1" outlineLevel="1">
      <c r="A62" s="37" t="s">
        <v>113</v>
      </c>
      <c r="B62" s="37"/>
      <c r="C62" s="38"/>
      <c r="D62" s="40" t="s">
        <v>15</v>
      </c>
      <c r="E62" s="40" t="s">
        <v>98</v>
      </c>
      <c r="F62" s="40" t="s">
        <v>91</v>
      </c>
      <c r="G62" s="40" t="s">
        <v>92</v>
      </c>
      <c r="H62" s="40" t="s">
        <v>99</v>
      </c>
      <c r="I62" s="40" t="s">
        <v>102</v>
      </c>
      <c r="J62" s="52" t="s">
        <v>114</v>
      </c>
      <c r="K62" s="42">
        <v>326073.7</v>
      </c>
      <c r="L62" s="44">
        <f t="shared" si="5"/>
        <v>326073.7</v>
      </c>
      <c r="M62" s="44">
        <v>326073.7</v>
      </c>
      <c r="N62" s="43" t="s">
        <v>43</v>
      </c>
      <c r="O62" s="43" t="s">
        <v>43</v>
      </c>
      <c r="P62" s="42">
        <f t="shared" si="6"/>
        <v>326073.7</v>
      </c>
      <c r="Q62" s="44" t="s">
        <v>43</v>
      </c>
      <c r="R62" s="42" t="str">
        <f t="shared" si="7"/>
        <v>-</v>
      </c>
    </row>
    <row r="63" spans="1:18" s="30" customFormat="1" ht="12.75" customHeight="1" outlineLevel="1">
      <c r="A63" s="37" t="s">
        <v>110</v>
      </c>
      <c r="B63" s="37"/>
      <c r="C63" s="38"/>
      <c r="D63" s="40" t="s">
        <v>15</v>
      </c>
      <c r="E63" s="40" t="s">
        <v>115</v>
      </c>
      <c r="F63" s="40" t="s">
        <v>91</v>
      </c>
      <c r="G63" s="40" t="s">
        <v>92</v>
      </c>
      <c r="H63" s="40" t="s">
        <v>99</v>
      </c>
      <c r="I63" s="40" t="s">
        <v>116</v>
      </c>
      <c r="J63" s="52" t="s">
        <v>112</v>
      </c>
      <c r="K63" s="42">
        <v>50000</v>
      </c>
      <c r="L63" s="44">
        <f t="shared" si="5"/>
        <v>50000</v>
      </c>
      <c r="M63" s="44">
        <v>50000</v>
      </c>
      <c r="N63" s="43" t="s">
        <v>43</v>
      </c>
      <c r="O63" s="43" t="s">
        <v>43</v>
      </c>
      <c r="P63" s="42">
        <f t="shared" si="6"/>
        <v>50000</v>
      </c>
      <c r="Q63" s="44" t="s">
        <v>43</v>
      </c>
      <c r="R63" s="42" t="str">
        <f t="shared" si="7"/>
        <v>-</v>
      </c>
    </row>
    <row r="64" spans="1:18" s="30" customFormat="1" ht="12.75" customHeight="1" outlineLevel="1">
      <c r="A64" s="37" t="s">
        <v>110</v>
      </c>
      <c r="B64" s="37"/>
      <c r="C64" s="38"/>
      <c r="D64" s="40" t="s">
        <v>15</v>
      </c>
      <c r="E64" s="40" t="s">
        <v>117</v>
      </c>
      <c r="F64" s="40" t="s">
        <v>118</v>
      </c>
      <c r="G64" s="40" t="s">
        <v>92</v>
      </c>
      <c r="H64" s="40" t="s">
        <v>87</v>
      </c>
      <c r="I64" s="40" t="s">
        <v>119</v>
      </c>
      <c r="J64" s="52" t="s">
        <v>112</v>
      </c>
      <c r="K64" s="42">
        <v>10000</v>
      </c>
      <c r="L64" s="44">
        <f t="shared" si="5"/>
        <v>10000</v>
      </c>
      <c r="M64" s="44" t="s">
        <v>43</v>
      </c>
      <c r="N64" s="43" t="s">
        <v>43</v>
      </c>
      <c r="O64" s="43" t="s">
        <v>43</v>
      </c>
      <c r="P64" s="42" t="str">
        <f t="shared" si="6"/>
        <v>-</v>
      </c>
      <c r="Q64" s="44">
        <f>L64</f>
        <v>10000</v>
      </c>
      <c r="R64" s="42">
        <f t="shared" si="7"/>
        <v>10000</v>
      </c>
    </row>
    <row r="65" spans="1:18" s="30" customFormat="1" ht="22.5" customHeight="1" outlineLevel="1">
      <c r="A65" s="37" t="s">
        <v>113</v>
      </c>
      <c r="B65" s="37"/>
      <c r="C65" s="38"/>
      <c r="D65" s="40" t="s">
        <v>15</v>
      </c>
      <c r="E65" s="40" t="s">
        <v>120</v>
      </c>
      <c r="F65" s="40" t="s">
        <v>118</v>
      </c>
      <c r="G65" s="40" t="s">
        <v>92</v>
      </c>
      <c r="H65" s="40" t="s">
        <v>121</v>
      </c>
      <c r="I65" s="40" t="s">
        <v>102</v>
      </c>
      <c r="J65" s="52" t="s">
        <v>114</v>
      </c>
      <c r="K65" s="42">
        <v>1000</v>
      </c>
      <c r="L65" s="44">
        <f t="shared" si="5"/>
        <v>1000</v>
      </c>
      <c r="M65" s="44">
        <v>1000</v>
      </c>
      <c r="N65" s="43" t="s">
        <v>43</v>
      </c>
      <c r="O65" s="43" t="s">
        <v>43</v>
      </c>
      <c r="P65" s="42">
        <f t="shared" si="6"/>
        <v>1000</v>
      </c>
      <c r="Q65" s="44" t="s">
        <v>43</v>
      </c>
      <c r="R65" s="42" t="str">
        <f t="shared" si="7"/>
        <v>-</v>
      </c>
    </row>
    <row r="66" spans="1:18" s="30" customFormat="1" ht="24" customHeight="1" outlineLevel="1">
      <c r="A66" s="37" t="s">
        <v>113</v>
      </c>
      <c r="B66" s="37"/>
      <c r="C66" s="38"/>
      <c r="D66" s="40" t="s">
        <v>15</v>
      </c>
      <c r="E66" s="40" t="s">
        <v>120</v>
      </c>
      <c r="F66" s="40" t="s">
        <v>91</v>
      </c>
      <c r="G66" s="40" t="s">
        <v>122</v>
      </c>
      <c r="H66" s="40" t="s">
        <v>123</v>
      </c>
      <c r="I66" s="40" t="s">
        <v>102</v>
      </c>
      <c r="J66" s="52" t="s">
        <v>114</v>
      </c>
      <c r="K66" s="42">
        <v>3900</v>
      </c>
      <c r="L66" s="44">
        <f t="shared" si="5"/>
        <v>3900</v>
      </c>
      <c r="M66" s="44">
        <v>3900</v>
      </c>
      <c r="N66" s="43" t="s">
        <v>43</v>
      </c>
      <c r="O66" s="43" t="s">
        <v>43</v>
      </c>
      <c r="P66" s="42">
        <f t="shared" si="6"/>
        <v>3900</v>
      </c>
      <c r="Q66" s="44" t="s">
        <v>43</v>
      </c>
      <c r="R66" s="42" t="str">
        <f t="shared" si="7"/>
        <v>-</v>
      </c>
    </row>
    <row r="67" spans="1:18" s="30" customFormat="1" ht="34.5" customHeight="1" outlineLevel="1">
      <c r="A67" s="37" t="s">
        <v>124</v>
      </c>
      <c r="B67" s="37"/>
      <c r="C67" s="38"/>
      <c r="D67" s="40" t="s">
        <v>15</v>
      </c>
      <c r="E67" s="40" t="s">
        <v>120</v>
      </c>
      <c r="F67" s="40" t="s">
        <v>91</v>
      </c>
      <c r="G67" s="40" t="s">
        <v>125</v>
      </c>
      <c r="H67" s="40" t="s">
        <v>126</v>
      </c>
      <c r="I67" s="40" t="s">
        <v>127</v>
      </c>
      <c r="J67" s="52" t="s">
        <v>128</v>
      </c>
      <c r="K67" s="42">
        <v>22660</v>
      </c>
      <c r="L67" s="44">
        <f t="shared" si="5"/>
        <v>22660</v>
      </c>
      <c r="M67" s="44">
        <v>22660</v>
      </c>
      <c r="N67" s="43" t="s">
        <v>43</v>
      </c>
      <c r="O67" s="43" t="s">
        <v>43</v>
      </c>
      <c r="P67" s="42">
        <f t="shared" si="6"/>
        <v>22660</v>
      </c>
      <c r="Q67" s="44" t="s">
        <v>43</v>
      </c>
      <c r="R67" s="42" t="str">
        <f t="shared" si="7"/>
        <v>-</v>
      </c>
    </row>
    <row r="68" spans="1:18" s="30" customFormat="1" ht="36.75" customHeight="1" outlineLevel="1">
      <c r="A68" s="37" t="s">
        <v>124</v>
      </c>
      <c r="B68" s="37"/>
      <c r="C68" s="38"/>
      <c r="D68" s="40" t="s">
        <v>15</v>
      </c>
      <c r="E68" s="40" t="s">
        <v>120</v>
      </c>
      <c r="F68" s="40" t="s">
        <v>91</v>
      </c>
      <c r="G68" s="40" t="s">
        <v>125</v>
      </c>
      <c r="H68" s="40" t="s">
        <v>129</v>
      </c>
      <c r="I68" s="40" t="s">
        <v>127</v>
      </c>
      <c r="J68" s="52" t="s">
        <v>128</v>
      </c>
      <c r="K68" s="42">
        <v>13000</v>
      </c>
      <c r="L68" s="44">
        <f t="shared" si="5"/>
        <v>13000</v>
      </c>
      <c r="M68" s="44">
        <v>13000</v>
      </c>
      <c r="N68" s="43" t="s">
        <v>43</v>
      </c>
      <c r="O68" s="43" t="s">
        <v>43</v>
      </c>
      <c r="P68" s="42">
        <f t="shared" si="6"/>
        <v>13000</v>
      </c>
      <c r="Q68" s="44" t="s">
        <v>43</v>
      </c>
      <c r="R68" s="42" t="str">
        <f t="shared" si="7"/>
        <v>-</v>
      </c>
    </row>
    <row r="69" spans="1:18" s="30" customFormat="1" ht="11.25" customHeight="1" outlineLevel="1">
      <c r="A69" s="37" t="s">
        <v>89</v>
      </c>
      <c r="B69" s="37"/>
      <c r="C69" s="38"/>
      <c r="D69" s="40" t="s">
        <v>15</v>
      </c>
      <c r="E69" s="40" t="s">
        <v>130</v>
      </c>
      <c r="F69" s="40" t="s">
        <v>131</v>
      </c>
      <c r="G69" s="40" t="s">
        <v>132</v>
      </c>
      <c r="H69" s="40" t="s">
        <v>133</v>
      </c>
      <c r="I69" s="40" t="s">
        <v>94</v>
      </c>
      <c r="J69" s="52" t="s">
        <v>95</v>
      </c>
      <c r="K69" s="42">
        <v>42882.84</v>
      </c>
      <c r="L69" s="44">
        <f t="shared" si="5"/>
        <v>42882.84</v>
      </c>
      <c r="M69" s="44">
        <v>42882.84</v>
      </c>
      <c r="N69" s="43" t="s">
        <v>43</v>
      </c>
      <c r="O69" s="43" t="s">
        <v>43</v>
      </c>
      <c r="P69" s="42">
        <f t="shared" si="6"/>
        <v>42882.84</v>
      </c>
      <c r="Q69" s="44" t="s">
        <v>43</v>
      </c>
      <c r="R69" s="42" t="str">
        <f t="shared" si="7"/>
        <v>-</v>
      </c>
    </row>
    <row r="70" spans="1:18" s="30" customFormat="1" ht="21.75" customHeight="1" outlineLevel="1">
      <c r="A70" s="37" t="s">
        <v>96</v>
      </c>
      <c r="B70" s="37"/>
      <c r="C70" s="38"/>
      <c r="D70" s="40" t="s">
        <v>15</v>
      </c>
      <c r="E70" s="40" t="s">
        <v>130</v>
      </c>
      <c r="F70" s="40" t="s">
        <v>131</v>
      </c>
      <c r="G70" s="40" t="s">
        <v>132</v>
      </c>
      <c r="H70" s="40" t="s">
        <v>133</v>
      </c>
      <c r="I70" s="40" t="s">
        <v>94</v>
      </c>
      <c r="J70" s="52" t="s">
        <v>97</v>
      </c>
      <c r="K70" s="42">
        <v>12950.62</v>
      </c>
      <c r="L70" s="44">
        <f t="shared" si="5"/>
        <v>12950.62</v>
      </c>
      <c r="M70" s="44">
        <v>12950.62</v>
      </c>
      <c r="N70" s="43" t="s">
        <v>43</v>
      </c>
      <c r="O70" s="43" t="s">
        <v>43</v>
      </c>
      <c r="P70" s="42">
        <f t="shared" si="6"/>
        <v>12950.62</v>
      </c>
      <c r="Q70" s="44" t="s">
        <v>43</v>
      </c>
      <c r="R70" s="42" t="str">
        <f t="shared" si="7"/>
        <v>-</v>
      </c>
    </row>
    <row r="71" spans="1:18" s="30" customFormat="1" ht="11.25" customHeight="1" outlineLevel="1">
      <c r="A71" s="37" t="s">
        <v>101</v>
      </c>
      <c r="B71" s="37"/>
      <c r="C71" s="38"/>
      <c r="D71" s="40" t="s">
        <v>15</v>
      </c>
      <c r="E71" s="40" t="s">
        <v>130</v>
      </c>
      <c r="F71" s="40" t="s">
        <v>131</v>
      </c>
      <c r="G71" s="40" t="s">
        <v>132</v>
      </c>
      <c r="H71" s="40" t="s">
        <v>133</v>
      </c>
      <c r="I71" s="40" t="s">
        <v>102</v>
      </c>
      <c r="J71" s="52" t="s">
        <v>103</v>
      </c>
      <c r="K71" s="42">
        <v>3000</v>
      </c>
      <c r="L71" s="44">
        <f t="shared" si="5"/>
        <v>3000</v>
      </c>
      <c r="M71" s="44">
        <v>3000</v>
      </c>
      <c r="N71" s="43" t="s">
        <v>43</v>
      </c>
      <c r="O71" s="43" t="s">
        <v>43</v>
      </c>
      <c r="P71" s="42">
        <f t="shared" si="6"/>
        <v>3000</v>
      </c>
      <c r="Q71" s="44" t="s">
        <v>43</v>
      </c>
      <c r="R71" s="42" t="str">
        <f t="shared" si="7"/>
        <v>-</v>
      </c>
    </row>
    <row r="72" spans="1:18" s="30" customFormat="1" ht="11.25" customHeight="1" outlineLevel="1">
      <c r="A72" s="37" t="s">
        <v>104</v>
      </c>
      <c r="B72" s="37"/>
      <c r="C72" s="38"/>
      <c r="D72" s="40" t="s">
        <v>15</v>
      </c>
      <c r="E72" s="40" t="s">
        <v>130</v>
      </c>
      <c r="F72" s="40" t="s">
        <v>131</v>
      </c>
      <c r="G72" s="40" t="s">
        <v>132</v>
      </c>
      <c r="H72" s="40" t="s">
        <v>133</v>
      </c>
      <c r="I72" s="40" t="s">
        <v>102</v>
      </c>
      <c r="J72" s="52" t="s">
        <v>105</v>
      </c>
      <c r="K72" s="42">
        <v>3450</v>
      </c>
      <c r="L72" s="44">
        <f t="shared" si="5"/>
        <v>3450</v>
      </c>
      <c r="M72" s="44">
        <v>3450</v>
      </c>
      <c r="N72" s="43" t="s">
        <v>43</v>
      </c>
      <c r="O72" s="43" t="s">
        <v>43</v>
      </c>
      <c r="P72" s="42">
        <f t="shared" si="6"/>
        <v>3450</v>
      </c>
      <c r="Q72" s="44" t="s">
        <v>43</v>
      </c>
      <c r="R72" s="42" t="str">
        <f t="shared" si="7"/>
        <v>-</v>
      </c>
    </row>
    <row r="73" spans="1:18" s="30" customFormat="1" ht="26.25" customHeight="1" outlineLevel="1">
      <c r="A73" s="37" t="s">
        <v>106</v>
      </c>
      <c r="B73" s="37"/>
      <c r="C73" s="38"/>
      <c r="D73" s="40" t="s">
        <v>15</v>
      </c>
      <c r="E73" s="40" t="s">
        <v>130</v>
      </c>
      <c r="F73" s="40" t="s">
        <v>131</v>
      </c>
      <c r="G73" s="40" t="s">
        <v>132</v>
      </c>
      <c r="H73" s="40" t="s">
        <v>133</v>
      </c>
      <c r="I73" s="40" t="s">
        <v>102</v>
      </c>
      <c r="J73" s="52" t="s">
        <v>107</v>
      </c>
      <c r="K73" s="42">
        <v>1800</v>
      </c>
      <c r="L73" s="44">
        <f t="shared" si="5"/>
        <v>1800</v>
      </c>
      <c r="M73" s="44">
        <v>1800</v>
      </c>
      <c r="N73" s="43" t="s">
        <v>43</v>
      </c>
      <c r="O73" s="43" t="s">
        <v>43</v>
      </c>
      <c r="P73" s="42">
        <f>M73</f>
        <v>1800</v>
      </c>
      <c r="Q73" s="44" t="s">
        <v>43</v>
      </c>
      <c r="R73" s="42" t="str">
        <f>Q73</f>
        <v>-</v>
      </c>
    </row>
    <row r="74" spans="1:18" s="30" customFormat="1" ht="21.75" customHeight="1" outlineLevel="1">
      <c r="A74" s="37" t="s">
        <v>113</v>
      </c>
      <c r="B74" s="37"/>
      <c r="C74" s="38"/>
      <c r="D74" s="40" t="s">
        <v>15</v>
      </c>
      <c r="E74" s="40" t="s">
        <v>130</v>
      </c>
      <c r="F74" s="40" t="s">
        <v>131</v>
      </c>
      <c r="G74" s="40" t="s">
        <v>132</v>
      </c>
      <c r="H74" s="40" t="s">
        <v>133</v>
      </c>
      <c r="I74" s="40" t="s">
        <v>102</v>
      </c>
      <c r="J74" s="52" t="s">
        <v>114</v>
      </c>
      <c r="K74" s="42">
        <v>12416.54</v>
      </c>
      <c r="L74" s="44">
        <f t="shared" si="5"/>
        <v>12416.54</v>
      </c>
      <c r="M74" s="44">
        <v>12416.54</v>
      </c>
      <c r="N74" s="43" t="s">
        <v>43</v>
      </c>
      <c r="O74" s="43" t="s">
        <v>43</v>
      </c>
      <c r="P74" s="42">
        <f t="shared" si="6"/>
        <v>12416.54</v>
      </c>
      <c r="Q74" s="44" t="s">
        <v>43</v>
      </c>
      <c r="R74" s="42" t="str">
        <f t="shared" si="7"/>
        <v>-</v>
      </c>
    </row>
    <row r="75" spans="1:18" s="30" customFormat="1" ht="21.75" customHeight="1" outlineLevel="1">
      <c r="A75" s="37" t="s">
        <v>106</v>
      </c>
      <c r="B75" s="37"/>
      <c r="C75" s="38"/>
      <c r="D75" s="40" t="s">
        <v>15</v>
      </c>
      <c r="E75" s="40" t="s">
        <v>134</v>
      </c>
      <c r="F75" s="40" t="s">
        <v>118</v>
      </c>
      <c r="G75" s="40" t="s">
        <v>135</v>
      </c>
      <c r="H75" s="40" t="s">
        <v>136</v>
      </c>
      <c r="I75" s="40" t="s">
        <v>102</v>
      </c>
      <c r="J75" s="52" t="s">
        <v>107</v>
      </c>
      <c r="K75" s="42">
        <v>20000</v>
      </c>
      <c r="L75" s="44">
        <f t="shared" si="5"/>
        <v>20000</v>
      </c>
      <c r="M75" s="44">
        <v>20000</v>
      </c>
      <c r="N75" s="43" t="s">
        <v>43</v>
      </c>
      <c r="O75" s="43" t="s">
        <v>43</v>
      </c>
      <c r="P75" s="42">
        <f t="shared" si="6"/>
        <v>20000</v>
      </c>
      <c r="Q75" s="44" t="s">
        <v>43</v>
      </c>
      <c r="R75" s="42" t="str">
        <f t="shared" si="7"/>
        <v>-</v>
      </c>
    </row>
    <row r="76" spans="1:18" s="30" customFormat="1" ht="21.75" customHeight="1" outlineLevel="1">
      <c r="A76" s="37" t="s">
        <v>113</v>
      </c>
      <c r="B76" s="37"/>
      <c r="C76" s="38"/>
      <c r="D76" s="40" t="s">
        <v>15</v>
      </c>
      <c r="E76" s="40" t="s">
        <v>137</v>
      </c>
      <c r="F76" s="40" t="s">
        <v>118</v>
      </c>
      <c r="G76" s="40" t="s">
        <v>135</v>
      </c>
      <c r="H76" s="40" t="s">
        <v>126</v>
      </c>
      <c r="I76" s="40" t="s">
        <v>102</v>
      </c>
      <c r="J76" s="52" t="s">
        <v>114</v>
      </c>
      <c r="K76" s="42">
        <v>1000</v>
      </c>
      <c r="L76" s="44">
        <f t="shared" si="5"/>
        <v>1000</v>
      </c>
      <c r="M76" s="44">
        <v>1000</v>
      </c>
      <c r="N76" s="43" t="s">
        <v>43</v>
      </c>
      <c r="O76" s="43" t="s">
        <v>43</v>
      </c>
      <c r="P76" s="42">
        <f t="shared" si="6"/>
        <v>1000</v>
      </c>
      <c r="Q76" s="44" t="s">
        <v>43</v>
      </c>
      <c r="R76" s="42" t="str">
        <f t="shared" si="7"/>
        <v>-</v>
      </c>
    </row>
    <row r="77" spans="1:18" s="30" customFormat="1" ht="21.75" customHeight="1" outlineLevel="1">
      <c r="A77" s="37" t="s">
        <v>106</v>
      </c>
      <c r="B77" s="37"/>
      <c r="C77" s="38"/>
      <c r="D77" s="40" t="s">
        <v>15</v>
      </c>
      <c r="E77" s="40" t="s">
        <v>138</v>
      </c>
      <c r="F77" s="40" t="s">
        <v>139</v>
      </c>
      <c r="G77" s="40" t="s">
        <v>122</v>
      </c>
      <c r="H77" s="40" t="s">
        <v>140</v>
      </c>
      <c r="I77" s="40" t="s">
        <v>102</v>
      </c>
      <c r="J77" s="52" t="s">
        <v>107</v>
      </c>
      <c r="K77" s="42">
        <v>116485</v>
      </c>
      <c r="L77" s="44">
        <f t="shared" si="5"/>
        <v>116485</v>
      </c>
      <c r="M77" s="44">
        <v>116485</v>
      </c>
      <c r="N77" s="43" t="s">
        <v>43</v>
      </c>
      <c r="O77" s="43" t="s">
        <v>43</v>
      </c>
      <c r="P77" s="42">
        <f t="shared" si="6"/>
        <v>116485</v>
      </c>
      <c r="Q77" s="44" t="s">
        <v>43</v>
      </c>
      <c r="R77" s="42" t="str">
        <f>Q77</f>
        <v>-</v>
      </c>
    </row>
    <row r="78" spans="1:18" s="30" customFormat="1" ht="21.75" customHeight="1" outlineLevel="1">
      <c r="A78" s="37" t="s">
        <v>141</v>
      </c>
      <c r="B78" s="37"/>
      <c r="C78" s="38"/>
      <c r="D78" s="40" t="s">
        <v>15</v>
      </c>
      <c r="E78" s="40" t="s">
        <v>138</v>
      </c>
      <c r="F78" s="40" t="s">
        <v>139</v>
      </c>
      <c r="G78" s="40" t="s">
        <v>122</v>
      </c>
      <c r="H78" s="40" t="s">
        <v>140</v>
      </c>
      <c r="I78" s="40" t="s">
        <v>102</v>
      </c>
      <c r="J78" s="52" t="s">
        <v>142</v>
      </c>
      <c r="K78" s="42">
        <v>23515</v>
      </c>
      <c r="L78" s="44">
        <f t="shared" si="5"/>
        <v>23515</v>
      </c>
      <c r="M78" s="44">
        <v>23515</v>
      </c>
      <c r="N78" s="43" t="s">
        <v>43</v>
      </c>
      <c r="O78" s="43" t="s">
        <v>43</v>
      </c>
      <c r="P78" s="42">
        <f>M78</f>
        <v>23515</v>
      </c>
      <c r="Q78" s="44" t="s">
        <v>43</v>
      </c>
      <c r="R78" s="42" t="str">
        <f>Q78</f>
        <v>-</v>
      </c>
    </row>
    <row r="79" spans="1:18" s="30" customFormat="1" ht="21.75" customHeight="1" outlineLevel="1">
      <c r="A79" s="37" t="s">
        <v>106</v>
      </c>
      <c r="B79" s="37"/>
      <c r="C79" s="38"/>
      <c r="D79" s="40" t="s">
        <v>15</v>
      </c>
      <c r="E79" s="40" t="s">
        <v>138</v>
      </c>
      <c r="F79" s="40" t="s">
        <v>139</v>
      </c>
      <c r="G79" s="40" t="s">
        <v>122</v>
      </c>
      <c r="H79" s="40" t="s">
        <v>143</v>
      </c>
      <c r="I79" s="40" t="s">
        <v>102</v>
      </c>
      <c r="J79" s="52" t="s">
        <v>107</v>
      </c>
      <c r="K79" s="42">
        <v>451447.14</v>
      </c>
      <c r="L79" s="44">
        <f t="shared" si="5"/>
        <v>451447.14</v>
      </c>
      <c r="M79" s="44">
        <v>451447.14</v>
      </c>
      <c r="N79" s="43" t="s">
        <v>43</v>
      </c>
      <c r="O79" s="43" t="s">
        <v>43</v>
      </c>
      <c r="P79" s="42">
        <f t="shared" si="6"/>
        <v>451447.14</v>
      </c>
      <c r="Q79" s="44" t="s">
        <v>43</v>
      </c>
      <c r="R79" s="42" t="str">
        <f>Q79</f>
        <v>-</v>
      </c>
    </row>
    <row r="80" spans="1:18" s="30" customFormat="1" ht="21" customHeight="1" outlineLevel="1">
      <c r="A80" s="37" t="s">
        <v>106</v>
      </c>
      <c r="B80" s="37"/>
      <c r="C80" s="38"/>
      <c r="D80" s="40" t="s">
        <v>15</v>
      </c>
      <c r="E80" s="40" t="s">
        <v>138</v>
      </c>
      <c r="F80" s="40" t="s">
        <v>139</v>
      </c>
      <c r="G80" s="40" t="s">
        <v>144</v>
      </c>
      <c r="H80" s="40" t="s">
        <v>145</v>
      </c>
      <c r="I80" s="40" t="s">
        <v>102</v>
      </c>
      <c r="J80" s="52" t="s">
        <v>107</v>
      </c>
      <c r="K80" s="42">
        <v>100868.48</v>
      </c>
      <c r="L80" s="44">
        <f t="shared" si="5"/>
        <v>100868.48</v>
      </c>
      <c r="M80" s="44">
        <v>100400</v>
      </c>
      <c r="N80" s="43" t="s">
        <v>43</v>
      </c>
      <c r="O80" s="43" t="s">
        <v>43</v>
      </c>
      <c r="P80" s="42">
        <f t="shared" si="6"/>
        <v>100400</v>
      </c>
      <c r="Q80" s="42">
        <f>K80-M80</f>
        <v>468.4799999999959</v>
      </c>
      <c r="R80" s="42">
        <f t="shared" si="7"/>
        <v>468.4799999999959</v>
      </c>
    </row>
    <row r="81" spans="1:18" s="30" customFormat="1" ht="24" customHeight="1" outlineLevel="1">
      <c r="A81" s="37" t="s">
        <v>106</v>
      </c>
      <c r="B81" s="37"/>
      <c r="C81" s="38"/>
      <c r="D81" s="40" t="s">
        <v>15</v>
      </c>
      <c r="E81" s="40" t="s">
        <v>138</v>
      </c>
      <c r="F81" s="40" t="s">
        <v>139</v>
      </c>
      <c r="G81" s="40" t="s">
        <v>135</v>
      </c>
      <c r="H81" s="40" t="s">
        <v>146</v>
      </c>
      <c r="I81" s="40" t="s">
        <v>102</v>
      </c>
      <c r="J81" s="52" t="s">
        <v>107</v>
      </c>
      <c r="K81" s="42">
        <v>67000</v>
      </c>
      <c r="L81" s="44">
        <f t="shared" si="5"/>
        <v>67000</v>
      </c>
      <c r="M81" s="44">
        <v>67000</v>
      </c>
      <c r="N81" s="43" t="s">
        <v>43</v>
      </c>
      <c r="O81" s="43" t="s">
        <v>43</v>
      </c>
      <c r="P81" s="42">
        <f t="shared" si="6"/>
        <v>67000</v>
      </c>
      <c r="Q81" s="44" t="s">
        <v>43</v>
      </c>
      <c r="R81" s="42" t="str">
        <f t="shared" si="7"/>
        <v>-</v>
      </c>
    </row>
    <row r="82" spans="1:18" s="30" customFormat="1" ht="24" customHeight="1" outlineLevel="1">
      <c r="A82" s="37" t="s">
        <v>106</v>
      </c>
      <c r="B82" s="37"/>
      <c r="C82" s="38"/>
      <c r="D82" s="40" t="s">
        <v>15</v>
      </c>
      <c r="E82" s="40" t="s">
        <v>138</v>
      </c>
      <c r="F82" s="40" t="s">
        <v>139</v>
      </c>
      <c r="G82" s="40" t="s">
        <v>147</v>
      </c>
      <c r="H82" s="40" t="s">
        <v>140</v>
      </c>
      <c r="I82" s="40" t="s">
        <v>102</v>
      </c>
      <c r="J82" s="52" t="s">
        <v>107</v>
      </c>
      <c r="K82" s="42">
        <v>140</v>
      </c>
      <c r="L82" s="44">
        <f t="shared" si="5"/>
        <v>140</v>
      </c>
      <c r="M82" s="44">
        <v>140</v>
      </c>
      <c r="N82" s="43" t="s">
        <v>43</v>
      </c>
      <c r="O82" s="43" t="s">
        <v>43</v>
      </c>
      <c r="P82" s="42">
        <f t="shared" si="6"/>
        <v>140</v>
      </c>
      <c r="Q82" s="44" t="s">
        <v>43</v>
      </c>
      <c r="R82" s="42" t="str">
        <f>Q82</f>
        <v>-</v>
      </c>
    </row>
    <row r="83" spans="1:18" s="30" customFormat="1" ht="24" customHeight="1" outlineLevel="1">
      <c r="A83" s="37" t="s">
        <v>106</v>
      </c>
      <c r="B83" s="37"/>
      <c r="C83" s="38"/>
      <c r="D83" s="40" t="s">
        <v>15</v>
      </c>
      <c r="E83" s="40" t="s">
        <v>138</v>
      </c>
      <c r="F83" s="40" t="s">
        <v>139</v>
      </c>
      <c r="G83" s="40" t="s">
        <v>147</v>
      </c>
      <c r="H83" s="40" t="s">
        <v>143</v>
      </c>
      <c r="I83" s="40" t="s">
        <v>102</v>
      </c>
      <c r="J83" s="52" t="s">
        <v>107</v>
      </c>
      <c r="K83" s="42">
        <v>13543.41</v>
      </c>
      <c r="L83" s="44">
        <f t="shared" si="5"/>
        <v>13543.41</v>
      </c>
      <c r="M83" s="44">
        <v>13543.41</v>
      </c>
      <c r="N83" s="43" t="s">
        <v>43</v>
      </c>
      <c r="O83" s="43" t="s">
        <v>43</v>
      </c>
      <c r="P83" s="42">
        <f t="shared" si="6"/>
        <v>13543.41</v>
      </c>
      <c r="Q83" s="44" t="s">
        <v>43</v>
      </c>
      <c r="R83" s="42" t="str">
        <f>Q83</f>
        <v>-</v>
      </c>
    </row>
    <row r="84" spans="1:18" s="30" customFormat="1" ht="24" customHeight="1" outlineLevel="1">
      <c r="A84" s="37" t="s">
        <v>108</v>
      </c>
      <c r="B84" s="37"/>
      <c r="C84" s="38"/>
      <c r="D84" s="40" t="s">
        <v>15</v>
      </c>
      <c r="E84" s="40" t="s">
        <v>148</v>
      </c>
      <c r="F84" s="40" t="s">
        <v>149</v>
      </c>
      <c r="G84" s="40" t="s">
        <v>125</v>
      </c>
      <c r="H84" s="40" t="s">
        <v>150</v>
      </c>
      <c r="I84" s="40" t="s">
        <v>102</v>
      </c>
      <c r="J84" s="52" t="s">
        <v>109</v>
      </c>
      <c r="K84" s="42">
        <v>99000</v>
      </c>
      <c r="L84" s="44">
        <f t="shared" si="5"/>
        <v>99000</v>
      </c>
      <c r="M84" s="44">
        <v>99000</v>
      </c>
      <c r="N84" s="43" t="s">
        <v>43</v>
      </c>
      <c r="O84" s="43" t="s">
        <v>43</v>
      </c>
      <c r="P84" s="42">
        <f>M84</f>
        <v>99000</v>
      </c>
      <c r="Q84" s="44" t="s">
        <v>43</v>
      </c>
      <c r="R84" s="42" t="str">
        <f>Q84</f>
        <v>-</v>
      </c>
    </row>
    <row r="85" spans="1:18" s="30" customFormat="1" ht="32.25" customHeight="1" outlineLevel="1">
      <c r="A85" s="37" t="s">
        <v>124</v>
      </c>
      <c r="B85" s="37"/>
      <c r="C85" s="38"/>
      <c r="D85" s="40" t="s">
        <v>15</v>
      </c>
      <c r="E85" s="40" t="s">
        <v>148</v>
      </c>
      <c r="F85" s="40" t="s">
        <v>151</v>
      </c>
      <c r="G85" s="40" t="s">
        <v>125</v>
      </c>
      <c r="H85" s="40" t="s">
        <v>146</v>
      </c>
      <c r="I85" s="40" t="s">
        <v>127</v>
      </c>
      <c r="J85" s="52" t="s">
        <v>128</v>
      </c>
      <c r="K85" s="42">
        <v>20540</v>
      </c>
      <c r="L85" s="44">
        <f t="shared" si="5"/>
        <v>20540</v>
      </c>
      <c r="M85" s="44">
        <v>20540</v>
      </c>
      <c r="N85" s="43" t="s">
        <v>43</v>
      </c>
      <c r="O85" s="43" t="s">
        <v>43</v>
      </c>
      <c r="P85" s="42">
        <f t="shared" si="6"/>
        <v>20540</v>
      </c>
      <c r="Q85" s="44" t="s">
        <v>43</v>
      </c>
      <c r="R85" s="42" t="str">
        <f t="shared" si="7"/>
        <v>-</v>
      </c>
    </row>
    <row r="86" spans="1:18" s="30" customFormat="1" ht="32.25" customHeight="1" outlineLevel="1">
      <c r="A86" s="37" t="s">
        <v>124</v>
      </c>
      <c r="B86" s="37"/>
      <c r="C86" s="38"/>
      <c r="D86" s="40" t="s">
        <v>15</v>
      </c>
      <c r="E86" s="40" t="s">
        <v>148</v>
      </c>
      <c r="F86" s="40" t="s">
        <v>151</v>
      </c>
      <c r="G86" s="40" t="s">
        <v>125</v>
      </c>
      <c r="H86" s="40" t="s">
        <v>136</v>
      </c>
      <c r="I86" s="40" t="s">
        <v>127</v>
      </c>
      <c r="J86" s="52" t="s">
        <v>128</v>
      </c>
      <c r="K86" s="42">
        <v>6280</v>
      </c>
      <c r="L86" s="44">
        <f t="shared" si="5"/>
        <v>6280</v>
      </c>
      <c r="M86" s="44">
        <v>6280</v>
      </c>
      <c r="N86" s="43" t="s">
        <v>43</v>
      </c>
      <c r="O86" s="43" t="s">
        <v>43</v>
      </c>
      <c r="P86" s="42">
        <f t="shared" si="6"/>
        <v>6280</v>
      </c>
      <c r="Q86" s="44" t="s">
        <v>43</v>
      </c>
      <c r="R86" s="42" t="str">
        <f t="shared" si="7"/>
        <v>-</v>
      </c>
    </row>
    <row r="87" spans="1:18" s="30" customFormat="1" ht="11.25" customHeight="1" outlineLevel="1">
      <c r="A87" s="37" t="s">
        <v>104</v>
      </c>
      <c r="B87" s="37"/>
      <c r="C87" s="38"/>
      <c r="D87" s="40" t="s">
        <v>15</v>
      </c>
      <c r="E87" s="40" t="s">
        <v>152</v>
      </c>
      <c r="F87" s="40" t="s">
        <v>149</v>
      </c>
      <c r="G87" s="40" t="s">
        <v>144</v>
      </c>
      <c r="H87" s="40" t="s">
        <v>146</v>
      </c>
      <c r="I87" s="40" t="s">
        <v>102</v>
      </c>
      <c r="J87" s="52" t="s">
        <v>105</v>
      </c>
      <c r="K87" s="42">
        <v>191700</v>
      </c>
      <c r="L87" s="44">
        <f t="shared" si="5"/>
        <v>191700</v>
      </c>
      <c r="M87" s="42">
        <v>191671.6</v>
      </c>
      <c r="N87" s="43" t="s">
        <v>43</v>
      </c>
      <c r="O87" s="43" t="s">
        <v>43</v>
      </c>
      <c r="P87" s="42">
        <f t="shared" si="6"/>
        <v>191671.6</v>
      </c>
      <c r="Q87" s="42">
        <f>K87-M87</f>
        <v>28.39999999999418</v>
      </c>
      <c r="R87" s="42">
        <f t="shared" si="7"/>
        <v>28.39999999999418</v>
      </c>
    </row>
    <row r="88" spans="1:18" s="30" customFormat="1" ht="21.75" customHeight="1" outlineLevel="1">
      <c r="A88" s="37" t="s">
        <v>113</v>
      </c>
      <c r="B88" s="37"/>
      <c r="C88" s="38"/>
      <c r="D88" s="40" t="s">
        <v>15</v>
      </c>
      <c r="E88" s="40" t="s">
        <v>152</v>
      </c>
      <c r="F88" s="40" t="s">
        <v>149</v>
      </c>
      <c r="G88" s="40" t="s">
        <v>144</v>
      </c>
      <c r="H88" s="40" t="s">
        <v>146</v>
      </c>
      <c r="I88" s="40" t="s">
        <v>102</v>
      </c>
      <c r="J88" s="52" t="s">
        <v>114</v>
      </c>
      <c r="K88" s="42">
        <v>10320</v>
      </c>
      <c r="L88" s="44">
        <f t="shared" si="5"/>
        <v>10320</v>
      </c>
      <c r="M88" s="44">
        <v>10320</v>
      </c>
      <c r="N88" s="43" t="s">
        <v>43</v>
      </c>
      <c r="O88" s="43" t="s">
        <v>43</v>
      </c>
      <c r="P88" s="42">
        <f t="shared" si="6"/>
        <v>10320</v>
      </c>
      <c r="Q88" s="44" t="s">
        <v>43</v>
      </c>
      <c r="R88" s="42" t="str">
        <f t="shared" si="7"/>
        <v>-</v>
      </c>
    </row>
    <row r="89" spans="1:18" s="30" customFormat="1" ht="21.75" customHeight="1" outlineLevel="1">
      <c r="A89" s="37" t="s">
        <v>106</v>
      </c>
      <c r="B89" s="37"/>
      <c r="C89" s="38"/>
      <c r="D89" s="40" t="s">
        <v>15</v>
      </c>
      <c r="E89" s="40" t="s">
        <v>152</v>
      </c>
      <c r="F89" s="40" t="s">
        <v>149</v>
      </c>
      <c r="G89" s="40" t="s">
        <v>125</v>
      </c>
      <c r="H89" s="40" t="s">
        <v>153</v>
      </c>
      <c r="I89" s="40" t="s">
        <v>102</v>
      </c>
      <c r="J89" s="52" t="s">
        <v>107</v>
      </c>
      <c r="K89" s="42">
        <v>11114.76</v>
      </c>
      <c r="L89" s="44">
        <f t="shared" si="5"/>
        <v>11114.76</v>
      </c>
      <c r="M89" s="44">
        <v>11114.76</v>
      </c>
      <c r="N89" s="43" t="s">
        <v>43</v>
      </c>
      <c r="O89" s="43" t="s">
        <v>43</v>
      </c>
      <c r="P89" s="42">
        <f>M89</f>
        <v>11114.76</v>
      </c>
      <c r="Q89" s="44" t="s">
        <v>43</v>
      </c>
      <c r="R89" s="42" t="str">
        <f>Q89</f>
        <v>-</v>
      </c>
    </row>
    <row r="90" spans="1:18" s="30" customFormat="1" ht="35.25" customHeight="1" outlineLevel="1">
      <c r="A90" s="37" t="s">
        <v>154</v>
      </c>
      <c r="B90" s="37"/>
      <c r="C90" s="38"/>
      <c r="D90" s="40" t="s">
        <v>15</v>
      </c>
      <c r="E90" s="40" t="s">
        <v>155</v>
      </c>
      <c r="F90" s="40" t="s">
        <v>156</v>
      </c>
      <c r="G90" s="40" t="s">
        <v>86</v>
      </c>
      <c r="H90" s="40" t="s">
        <v>99</v>
      </c>
      <c r="I90" s="40" t="s">
        <v>157</v>
      </c>
      <c r="J90" s="52" t="s">
        <v>158</v>
      </c>
      <c r="K90" s="42">
        <v>249732.25</v>
      </c>
      <c r="L90" s="44">
        <f t="shared" si="5"/>
        <v>249732.25</v>
      </c>
      <c r="M90" s="44">
        <v>249732.25</v>
      </c>
      <c r="N90" s="43" t="s">
        <v>43</v>
      </c>
      <c r="O90" s="43" t="s">
        <v>43</v>
      </c>
      <c r="P90" s="42">
        <f>M90</f>
        <v>249732.25</v>
      </c>
      <c r="Q90" s="44" t="s">
        <v>43</v>
      </c>
      <c r="R90" s="42" t="str">
        <f>Q90</f>
        <v>-</v>
      </c>
    </row>
    <row r="91" spans="1:18" s="30" customFormat="1" ht="35.25" customHeight="1" outlineLevel="1">
      <c r="A91" s="37" t="s">
        <v>154</v>
      </c>
      <c r="B91" s="37"/>
      <c r="C91" s="38"/>
      <c r="D91" s="40" t="s">
        <v>15</v>
      </c>
      <c r="E91" s="40" t="s">
        <v>155</v>
      </c>
      <c r="F91" s="40" t="s">
        <v>156</v>
      </c>
      <c r="G91" s="40" t="s">
        <v>87</v>
      </c>
      <c r="H91" s="40" t="s">
        <v>99</v>
      </c>
      <c r="I91" s="40" t="s">
        <v>157</v>
      </c>
      <c r="J91" s="52" t="s">
        <v>158</v>
      </c>
      <c r="K91" s="42">
        <v>2511</v>
      </c>
      <c r="L91" s="44">
        <f t="shared" si="5"/>
        <v>2511</v>
      </c>
      <c r="M91" s="44">
        <v>2511</v>
      </c>
      <c r="N91" s="43" t="s">
        <v>43</v>
      </c>
      <c r="O91" s="43" t="s">
        <v>43</v>
      </c>
      <c r="P91" s="42">
        <f>M91</f>
        <v>2511</v>
      </c>
      <c r="Q91" s="44" t="s">
        <v>43</v>
      </c>
      <c r="R91" s="42" t="str">
        <f>Q91</f>
        <v>-</v>
      </c>
    </row>
    <row r="92" spans="1:18" s="30" customFormat="1" ht="34.5" customHeight="1" outlineLevel="1">
      <c r="A92" s="37" t="s">
        <v>154</v>
      </c>
      <c r="B92" s="37"/>
      <c r="C92" s="38"/>
      <c r="D92" s="40" t="s">
        <v>15</v>
      </c>
      <c r="E92" s="40" t="s">
        <v>155</v>
      </c>
      <c r="F92" s="40" t="s">
        <v>156</v>
      </c>
      <c r="G92" s="40" t="s">
        <v>92</v>
      </c>
      <c r="H92" s="40" t="s">
        <v>159</v>
      </c>
      <c r="I92" s="40" t="s">
        <v>157</v>
      </c>
      <c r="J92" s="52" t="s">
        <v>158</v>
      </c>
      <c r="K92" s="42">
        <v>2553550</v>
      </c>
      <c r="L92" s="44">
        <f t="shared" si="5"/>
        <v>2553550</v>
      </c>
      <c r="M92" s="44">
        <v>2553550</v>
      </c>
      <c r="N92" s="43" t="s">
        <v>43</v>
      </c>
      <c r="O92" s="43" t="s">
        <v>43</v>
      </c>
      <c r="P92" s="42">
        <f t="shared" si="6"/>
        <v>2553550</v>
      </c>
      <c r="Q92" s="44" t="s">
        <v>43</v>
      </c>
      <c r="R92" s="42" t="str">
        <f t="shared" si="7"/>
        <v>-</v>
      </c>
    </row>
    <row r="93" spans="1:18" s="30" customFormat="1" ht="11.25" customHeight="1" outlineLevel="1">
      <c r="A93" s="37" t="s">
        <v>110</v>
      </c>
      <c r="B93" s="37"/>
      <c r="C93" s="38"/>
      <c r="D93" s="40" t="s">
        <v>15</v>
      </c>
      <c r="E93" s="40" t="s">
        <v>160</v>
      </c>
      <c r="F93" s="40" t="s">
        <v>161</v>
      </c>
      <c r="G93" s="40" t="s">
        <v>92</v>
      </c>
      <c r="H93" s="40" t="s">
        <v>144</v>
      </c>
      <c r="I93" s="40" t="s">
        <v>102</v>
      </c>
      <c r="J93" s="52" t="s">
        <v>112</v>
      </c>
      <c r="K93" s="42">
        <v>25000</v>
      </c>
      <c r="L93" s="44">
        <f t="shared" si="5"/>
        <v>25000</v>
      </c>
      <c r="M93" s="44">
        <v>25000</v>
      </c>
      <c r="N93" s="43" t="s">
        <v>43</v>
      </c>
      <c r="O93" s="43" t="s">
        <v>43</v>
      </c>
      <c r="P93" s="42">
        <f t="shared" si="6"/>
        <v>25000</v>
      </c>
      <c r="Q93" s="44" t="s">
        <v>43</v>
      </c>
      <c r="R93" s="42" t="str">
        <f t="shared" si="7"/>
        <v>-</v>
      </c>
    </row>
    <row r="94" spans="1:18" s="30" customFormat="1" ht="23.25" customHeight="1">
      <c r="A94" s="53" t="s">
        <v>162</v>
      </c>
      <c r="B94" s="53"/>
      <c r="C94" s="54">
        <v>450</v>
      </c>
      <c r="D94" s="55" t="s">
        <v>38</v>
      </c>
      <c r="E94" s="55"/>
      <c r="F94" s="55"/>
      <c r="G94" s="55"/>
      <c r="H94" s="55"/>
      <c r="I94" s="55"/>
      <c r="J94" s="55"/>
      <c r="K94" s="50">
        <f>K18-K47</f>
        <v>-28494.58999999985</v>
      </c>
      <c r="L94" s="50">
        <f>K94</f>
        <v>-28494.58999999985</v>
      </c>
      <c r="M94" s="50">
        <f>L18-M47</f>
        <v>10166.669999999925</v>
      </c>
      <c r="N94" s="29">
        <v>0</v>
      </c>
      <c r="O94" s="29">
        <v>0</v>
      </c>
      <c r="P94" s="50">
        <f>M94</f>
        <v>10166.669999999925</v>
      </c>
      <c r="Q94" s="27" t="s">
        <v>38</v>
      </c>
      <c r="R94" s="56" t="s">
        <v>38</v>
      </c>
    </row>
    <row r="95" spans="1:18" s="1" customFormat="1" ht="11.25" customHeight="1">
      <c r="A95" s="14" t="s">
        <v>6</v>
      </c>
      <c r="B95" s="14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5" s="1" customFormat="1" ht="12" customHeight="1">
      <c r="A96" s="3" t="s">
        <v>163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1" customFormat="1" ht="11.25" customHeight="1"/>
    <row r="98" spans="1:18" ht="11.25" customHeight="1">
      <c r="A98" s="18" t="s">
        <v>26</v>
      </c>
      <c r="B98" s="18"/>
      <c r="C98" s="19" t="s">
        <v>27</v>
      </c>
      <c r="D98" s="20" t="s">
        <v>164</v>
      </c>
      <c r="E98" s="20"/>
      <c r="F98" s="20"/>
      <c r="G98" s="20"/>
      <c r="H98" s="20"/>
      <c r="I98" s="20"/>
      <c r="J98" s="20"/>
      <c r="K98" s="19" t="s">
        <v>29</v>
      </c>
      <c r="L98" s="18" t="s">
        <v>30</v>
      </c>
      <c r="M98" s="18"/>
      <c r="N98" s="18"/>
      <c r="O98" s="18"/>
      <c r="P98" s="21" t="s">
        <v>31</v>
      </c>
      <c r="R98" s="2"/>
    </row>
    <row r="99" spans="1:18" ht="21.75" customHeight="1">
      <c r="A99" s="18"/>
      <c r="B99" s="18"/>
      <c r="C99" s="19"/>
      <c r="D99" s="20"/>
      <c r="E99" s="20"/>
      <c r="F99" s="20"/>
      <c r="G99" s="20"/>
      <c r="H99" s="20"/>
      <c r="I99" s="20"/>
      <c r="J99" s="20"/>
      <c r="K99" s="19"/>
      <c r="L99" s="19" t="s">
        <v>32</v>
      </c>
      <c r="M99" s="19" t="s">
        <v>33</v>
      </c>
      <c r="N99" s="19" t="s">
        <v>34</v>
      </c>
      <c r="O99" s="19" t="s">
        <v>35</v>
      </c>
      <c r="P99" s="22" t="s">
        <v>36</v>
      </c>
      <c r="R99" s="2"/>
    </row>
    <row r="100" spans="1:16" ht="12.75">
      <c r="A100" s="57">
        <v>1</v>
      </c>
      <c r="B100" s="57"/>
      <c r="C100" s="24">
        <v>2</v>
      </c>
      <c r="D100" s="24">
        <v>3</v>
      </c>
      <c r="E100" s="24"/>
      <c r="F100" s="24"/>
      <c r="G100" s="24"/>
      <c r="H100" s="24"/>
      <c r="I100" s="24"/>
      <c r="J100" s="24"/>
      <c r="K100" s="58">
        <v>4</v>
      </c>
      <c r="L100" s="24">
        <v>5</v>
      </c>
      <c r="M100" s="24">
        <v>6</v>
      </c>
      <c r="N100" s="24">
        <v>7</v>
      </c>
      <c r="O100" s="24">
        <v>8</v>
      </c>
      <c r="P100" s="24">
        <v>9</v>
      </c>
    </row>
    <row r="101" spans="1:16" s="30" customFormat="1" ht="23.25" customHeight="1">
      <c r="A101" s="53" t="s">
        <v>165</v>
      </c>
      <c r="B101" s="53"/>
      <c r="C101" s="49">
        <v>500</v>
      </c>
      <c r="D101" s="27" t="s">
        <v>38</v>
      </c>
      <c r="E101" s="27"/>
      <c r="F101" s="27"/>
      <c r="G101" s="27"/>
      <c r="H101" s="27"/>
      <c r="I101" s="27"/>
      <c r="J101" s="27"/>
      <c r="K101" s="59">
        <f>K110</f>
        <v>28494.58999999985</v>
      </c>
      <c r="L101" s="50">
        <f>L110</f>
        <v>-10166.669999999925</v>
      </c>
      <c r="M101" s="29">
        <v>0</v>
      </c>
      <c r="N101" s="29">
        <v>0</v>
      </c>
      <c r="O101" s="50">
        <f>L101</f>
        <v>-10166.669999999925</v>
      </c>
      <c r="P101" s="60">
        <v>0</v>
      </c>
    </row>
    <row r="102" spans="1:16" ht="12.75">
      <c r="A102" s="31" t="s">
        <v>39</v>
      </c>
      <c r="B102" s="31"/>
      <c r="C102" s="32"/>
      <c r="D102" s="61"/>
      <c r="E102" s="61"/>
      <c r="F102" s="61"/>
      <c r="G102" s="61"/>
      <c r="H102" s="61"/>
      <c r="I102" s="61"/>
      <c r="J102" s="62"/>
      <c r="K102" s="63"/>
      <c r="L102" s="63"/>
      <c r="M102" s="63"/>
      <c r="N102" s="63"/>
      <c r="O102" s="63"/>
      <c r="P102" s="64"/>
    </row>
    <row r="103" spans="1:16" s="30" customFormat="1" ht="23.25" customHeight="1">
      <c r="A103" s="65" t="s">
        <v>166</v>
      </c>
      <c r="B103" s="65"/>
      <c r="C103" s="66">
        <v>520</v>
      </c>
      <c r="D103" s="67" t="s">
        <v>38</v>
      </c>
      <c r="E103" s="67"/>
      <c r="F103" s="67"/>
      <c r="G103" s="67"/>
      <c r="H103" s="67"/>
      <c r="I103" s="67"/>
      <c r="J103" s="67"/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9">
        <v>0</v>
      </c>
    </row>
    <row r="104" spans="1:18" ht="12" customHeight="1">
      <c r="A104" s="70" t="s">
        <v>167</v>
      </c>
      <c r="B104" s="70"/>
      <c r="C104" s="51"/>
      <c r="D104" s="71"/>
      <c r="E104" s="71"/>
      <c r="F104" s="71"/>
      <c r="G104" s="71"/>
      <c r="H104" s="71"/>
      <c r="I104" s="71"/>
      <c r="J104" s="72"/>
      <c r="K104" s="73"/>
      <c r="L104" s="73"/>
      <c r="M104" s="73"/>
      <c r="N104" s="73"/>
      <c r="O104" s="73"/>
      <c r="P104" s="74"/>
      <c r="R104" s="2"/>
    </row>
    <row r="105" spans="1:16" s="30" customFormat="1" ht="23.25" customHeight="1">
      <c r="A105" s="75" t="s">
        <v>168</v>
      </c>
      <c r="B105" s="75"/>
      <c r="C105" s="66">
        <v>620</v>
      </c>
      <c r="D105" s="67" t="s">
        <v>38</v>
      </c>
      <c r="E105" s="67"/>
      <c r="F105" s="67"/>
      <c r="G105" s="67"/>
      <c r="H105" s="67"/>
      <c r="I105" s="67"/>
      <c r="J105" s="67"/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9">
        <v>0</v>
      </c>
    </row>
    <row r="106" spans="1:18" ht="12" customHeight="1">
      <c r="A106" s="70" t="s">
        <v>167</v>
      </c>
      <c r="B106" s="70"/>
      <c r="C106" s="51"/>
      <c r="D106" s="76"/>
      <c r="E106" s="76"/>
      <c r="F106" s="76"/>
      <c r="G106" s="76"/>
      <c r="H106" s="76"/>
      <c r="I106" s="76"/>
      <c r="J106" s="76"/>
      <c r="K106" s="73"/>
      <c r="L106" s="73"/>
      <c r="M106" s="73"/>
      <c r="N106" s="73"/>
      <c r="O106" s="73"/>
      <c r="P106" s="74"/>
      <c r="R106" s="2"/>
    </row>
    <row r="107" spans="1:16" s="30" customFormat="1" ht="12" customHeight="1">
      <c r="A107" s="77" t="s">
        <v>169</v>
      </c>
      <c r="B107" s="77"/>
      <c r="C107" s="78">
        <v>700</v>
      </c>
      <c r="D107" s="79" t="s">
        <v>38</v>
      </c>
      <c r="E107" s="79"/>
      <c r="F107" s="79"/>
      <c r="G107" s="79"/>
      <c r="H107" s="79"/>
      <c r="I107" s="79"/>
      <c r="J107" s="79"/>
      <c r="K107" s="80">
        <v>0</v>
      </c>
      <c r="L107" s="79" t="s">
        <v>38</v>
      </c>
      <c r="M107" s="80">
        <v>0</v>
      </c>
      <c r="N107" s="80">
        <v>0</v>
      </c>
      <c r="O107" s="80">
        <v>0</v>
      </c>
      <c r="P107" s="81">
        <v>0</v>
      </c>
    </row>
    <row r="108" spans="1:16" s="30" customFormat="1" ht="12" customHeight="1">
      <c r="A108" s="82" t="s">
        <v>170</v>
      </c>
      <c r="B108" s="82"/>
      <c r="C108" s="66">
        <v>710</v>
      </c>
      <c r="D108" s="67" t="s">
        <v>38</v>
      </c>
      <c r="E108" s="67"/>
      <c r="F108" s="67"/>
      <c r="G108" s="67"/>
      <c r="H108" s="67"/>
      <c r="I108" s="67"/>
      <c r="J108" s="67"/>
      <c r="K108" s="68">
        <v>0</v>
      </c>
      <c r="L108" s="67" t="s">
        <v>38</v>
      </c>
      <c r="M108" s="68">
        <v>0</v>
      </c>
      <c r="N108" s="68">
        <v>0</v>
      </c>
      <c r="O108" s="68">
        <v>0</v>
      </c>
      <c r="P108" s="83" t="s">
        <v>38</v>
      </c>
    </row>
    <row r="109" spans="1:16" s="30" customFormat="1" ht="12" customHeight="1">
      <c r="A109" s="82" t="s">
        <v>171</v>
      </c>
      <c r="B109" s="82"/>
      <c r="C109" s="66">
        <v>720</v>
      </c>
      <c r="D109" s="67" t="s">
        <v>38</v>
      </c>
      <c r="E109" s="67"/>
      <c r="F109" s="67"/>
      <c r="G109" s="67"/>
      <c r="H109" s="67"/>
      <c r="I109" s="67"/>
      <c r="J109" s="67"/>
      <c r="K109" s="68">
        <v>0</v>
      </c>
      <c r="L109" s="67" t="s">
        <v>38</v>
      </c>
      <c r="M109" s="68">
        <v>0</v>
      </c>
      <c r="N109" s="68">
        <v>0</v>
      </c>
      <c r="O109" s="68">
        <v>0</v>
      </c>
      <c r="P109" s="83" t="s">
        <v>38</v>
      </c>
    </row>
    <row r="110" spans="1:16" s="30" customFormat="1" ht="23.25" customHeight="1">
      <c r="A110" s="77" t="s">
        <v>172</v>
      </c>
      <c r="B110" s="77"/>
      <c r="C110" s="78">
        <v>800</v>
      </c>
      <c r="D110" s="84" t="s">
        <v>38</v>
      </c>
      <c r="E110" s="84"/>
      <c r="F110" s="84"/>
      <c r="G110" s="84"/>
      <c r="H110" s="84"/>
      <c r="I110" s="84"/>
      <c r="J110" s="84"/>
      <c r="K110" s="42">
        <f>K111</f>
        <v>28494.58999999985</v>
      </c>
      <c r="L110" s="42">
        <f>L111</f>
        <v>-10166.669999999925</v>
      </c>
      <c r="M110" s="80">
        <v>0</v>
      </c>
      <c r="N110" s="80">
        <v>0</v>
      </c>
      <c r="O110" s="42">
        <f>L110</f>
        <v>-10166.669999999925</v>
      </c>
      <c r="P110" s="85" t="s">
        <v>38</v>
      </c>
    </row>
    <row r="111" spans="1:16" s="30" customFormat="1" ht="43.5" customHeight="1">
      <c r="A111" s="86" t="s">
        <v>173</v>
      </c>
      <c r="B111" s="86"/>
      <c r="C111" s="66">
        <v>810</v>
      </c>
      <c r="D111" s="84" t="s">
        <v>38</v>
      </c>
      <c r="E111" s="84"/>
      <c r="F111" s="84"/>
      <c r="G111" s="84"/>
      <c r="H111" s="84"/>
      <c r="I111" s="84"/>
      <c r="J111" s="84"/>
      <c r="K111" s="42">
        <f>K113+K114</f>
        <v>28494.58999999985</v>
      </c>
      <c r="L111" s="42">
        <f>L113+L114</f>
        <v>-10166.669999999925</v>
      </c>
      <c r="M111" s="80">
        <v>0</v>
      </c>
      <c r="N111" s="79" t="s">
        <v>38</v>
      </c>
      <c r="O111" s="42">
        <f>L111</f>
        <v>-10166.669999999925</v>
      </c>
      <c r="P111" s="85" t="s">
        <v>38</v>
      </c>
    </row>
    <row r="112" spans="1:16" s="1" customFormat="1" ht="12.75" customHeight="1">
      <c r="A112" s="87" t="s">
        <v>167</v>
      </c>
      <c r="B112" s="87"/>
      <c r="C112" s="32"/>
      <c r="D112" s="88"/>
      <c r="E112" s="88"/>
      <c r="F112" s="88"/>
      <c r="G112" s="88"/>
      <c r="H112" s="88"/>
      <c r="I112" s="88"/>
      <c r="J112" s="88"/>
      <c r="K112" s="89"/>
      <c r="L112" s="90"/>
      <c r="M112" s="90"/>
      <c r="N112" s="89"/>
      <c r="O112" s="90"/>
      <c r="P112" s="91"/>
    </row>
    <row r="113" spans="1:16" s="30" customFormat="1" ht="32.25" customHeight="1">
      <c r="A113" s="92" t="s">
        <v>174</v>
      </c>
      <c r="B113" s="92"/>
      <c r="C113" s="66">
        <v>811</v>
      </c>
      <c r="D113" s="93" t="s">
        <v>175</v>
      </c>
      <c r="E113" s="93"/>
      <c r="F113" s="93"/>
      <c r="G113" s="93"/>
      <c r="H113" s="93"/>
      <c r="I113" s="93"/>
      <c r="J113" s="93"/>
      <c r="K113" s="28">
        <v>-6158535.15</v>
      </c>
      <c r="L113" s="59">
        <v>-6186121.92</v>
      </c>
      <c r="M113" s="68">
        <v>0</v>
      </c>
      <c r="N113" s="67" t="s">
        <v>38</v>
      </c>
      <c r="O113" s="59">
        <f>L113</f>
        <v>-6186121.92</v>
      </c>
      <c r="P113" s="83" t="s">
        <v>38</v>
      </c>
    </row>
    <row r="114" spans="1:16" s="30" customFormat="1" ht="32.25" customHeight="1">
      <c r="A114" s="94" t="s">
        <v>176</v>
      </c>
      <c r="B114" s="94"/>
      <c r="C114" s="66">
        <v>812</v>
      </c>
      <c r="D114" s="93" t="s">
        <v>177</v>
      </c>
      <c r="E114" s="93"/>
      <c r="F114" s="93"/>
      <c r="G114" s="93"/>
      <c r="H114" s="93"/>
      <c r="I114" s="93"/>
      <c r="J114" s="93"/>
      <c r="K114" s="42">
        <v>6187029.74</v>
      </c>
      <c r="L114" s="50">
        <v>6175955.25</v>
      </c>
      <c r="M114" s="80">
        <v>0</v>
      </c>
      <c r="N114" s="79" t="s">
        <v>38</v>
      </c>
      <c r="O114" s="42">
        <f>L114</f>
        <v>6175955.25</v>
      </c>
      <c r="P114" s="85" t="s">
        <v>38</v>
      </c>
    </row>
    <row r="115" spans="1:16" s="30" customFormat="1" ht="21.75" customHeight="1">
      <c r="A115" s="86" t="s">
        <v>178</v>
      </c>
      <c r="B115" s="86"/>
      <c r="C115" s="66">
        <v>820</v>
      </c>
      <c r="D115" s="84" t="s">
        <v>38</v>
      </c>
      <c r="E115" s="84"/>
      <c r="F115" s="84"/>
      <c r="G115" s="84"/>
      <c r="H115" s="84"/>
      <c r="I115" s="84"/>
      <c r="J115" s="84"/>
      <c r="K115" s="79" t="s">
        <v>38</v>
      </c>
      <c r="L115" s="79" t="s">
        <v>38</v>
      </c>
      <c r="M115" s="80">
        <v>0</v>
      </c>
      <c r="N115" s="80">
        <v>0</v>
      </c>
      <c r="O115" s="80">
        <v>0</v>
      </c>
      <c r="P115" s="85" t="s">
        <v>38</v>
      </c>
    </row>
    <row r="116" spans="1:18" ht="12" customHeight="1">
      <c r="A116" s="87" t="s">
        <v>39</v>
      </c>
      <c r="B116" s="87"/>
      <c r="C116" s="32"/>
      <c r="D116" s="95"/>
      <c r="E116" s="95"/>
      <c r="F116" s="95"/>
      <c r="G116" s="95"/>
      <c r="H116" s="95"/>
      <c r="I116" s="95"/>
      <c r="J116" s="95"/>
      <c r="K116" s="89"/>
      <c r="L116" s="89"/>
      <c r="M116" s="90"/>
      <c r="N116" s="90"/>
      <c r="O116" s="90"/>
      <c r="P116" s="91"/>
      <c r="R116" s="2"/>
    </row>
    <row r="117" spans="1:16" s="30" customFormat="1" ht="21.75" customHeight="1">
      <c r="A117" s="92" t="s">
        <v>179</v>
      </c>
      <c r="B117" s="92"/>
      <c r="C117" s="66">
        <v>821</v>
      </c>
      <c r="D117" s="76" t="s">
        <v>38</v>
      </c>
      <c r="E117" s="76"/>
      <c r="F117" s="76"/>
      <c r="G117" s="76"/>
      <c r="H117" s="76"/>
      <c r="I117" s="76"/>
      <c r="J117" s="76"/>
      <c r="K117" s="67" t="s">
        <v>38</v>
      </c>
      <c r="L117" s="67" t="s">
        <v>38</v>
      </c>
      <c r="M117" s="68">
        <v>0</v>
      </c>
      <c r="N117" s="68">
        <v>0</v>
      </c>
      <c r="O117" s="68">
        <v>0</v>
      </c>
      <c r="P117" s="83" t="s">
        <v>38</v>
      </c>
    </row>
    <row r="118" spans="1:16" s="30" customFormat="1" ht="21.75" customHeight="1">
      <c r="A118" s="94" t="s">
        <v>180</v>
      </c>
      <c r="B118" s="94"/>
      <c r="C118" s="96">
        <v>822</v>
      </c>
      <c r="D118" s="84" t="s">
        <v>38</v>
      </c>
      <c r="E118" s="84"/>
      <c r="F118" s="84"/>
      <c r="G118" s="84"/>
      <c r="H118" s="84"/>
      <c r="I118" s="84"/>
      <c r="J118" s="84"/>
      <c r="K118" s="79" t="s">
        <v>38</v>
      </c>
      <c r="L118" s="79" t="s">
        <v>38</v>
      </c>
      <c r="M118" s="80">
        <v>0</v>
      </c>
      <c r="N118" s="80">
        <v>0</v>
      </c>
      <c r="O118" s="80">
        <v>0</v>
      </c>
      <c r="P118" s="85" t="s">
        <v>38</v>
      </c>
    </row>
    <row r="120" spans="1:15" ht="12.75" customHeight="1">
      <c r="A120" s="97" t="s">
        <v>181</v>
      </c>
      <c r="D120" s="98" t="s">
        <v>182</v>
      </c>
      <c r="E120" s="98"/>
      <c r="F120" s="98"/>
      <c r="G120" s="98"/>
      <c r="H120" s="98"/>
      <c r="I120" s="98"/>
      <c r="K120" s="99" t="s">
        <v>183</v>
      </c>
      <c r="L120" s="99"/>
      <c r="O120" s="100"/>
    </row>
    <row r="121" spans="1:15" ht="12.75">
      <c r="A121" s="1" t="s">
        <v>6</v>
      </c>
      <c r="B121" s="101" t="s">
        <v>184</v>
      </c>
      <c r="C121" s="1" t="s">
        <v>6</v>
      </c>
      <c r="D121" s="101" t="s">
        <v>185</v>
      </c>
      <c r="E121" s="101"/>
      <c r="F121" s="101"/>
      <c r="G121" s="101"/>
      <c r="H121" s="101"/>
      <c r="I121" s="101"/>
      <c r="J121" s="1" t="s">
        <v>6</v>
      </c>
      <c r="K121" s="99"/>
      <c r="L121" s="99"/>
      <c r="O121" s="100"/>
    </row>
    <row r="122" spans="12:16" ht="12.75">
      <c r="L122" s="1" t="s">
        <v>6</v>
      </c>
      <c r="M122" s="101" t="s">
        <v>184</v>
      </c>
      <c r="N122" s="1" t="s">
        <v>6</v>
      </c>
      <c r="O122" s="101" t="s">
        <v>185</v>
      </c>
      <c r="P122" s="1" t="s">
        <v>6</v>
      </c>
    </row>
    <row r="123" spans="1:9" ht="12.75">
      <c r="A123" s="97" t="s">
        <v>186</v>
      </c>
      <c r="D123" s="98" t="s">
        <v>187</v>
      </c>
      <c r="E123" s="98"/>
      <c r="F123" s="98"/>
      <c r="G123" s="98"/>
      <c r="H123" s="98"/>
      <c r="I123" s="98"/>
    </row>
    <row r="124" spans="1:10" ht="12.75">
      <c r="A124" s="1" t="s">
        <v>6</v>
      </c>
      <c r="B124" s="101" t="s">
        <v>184</v>
      </c>
      <c r="C124" s="1" t="s">
        <v>6</v>
      </c>
      <c r="D124" s="101" t="s">
        <v>185</v>
      </c>
      <c r="E124" s="101"/>
      <c r="F124" s="101"/>
      <c r="G124" s="101"/>
      <c r="H124" s="101"/>
      <c r="I124" s="101"/>
      <c r="J124" s="1" t="s">
        <v>6</v>
      </c>
    </row>
    <row r="126" ht="12.75">
      <c r="A126" s="16" t="s">
        <v>188</v>
      </c>
    </row>
    <row r="127" ht="12.75">
      <c r="L127" s="1" t="s">
        <v>189</v>
      </c>
    </row>
  </sheetData>
  <sheetProtection selectLockedCells="1" selectUnlockedCells="1"/>
  <mergeCells count="181"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A15:B16"/>
    <mergeCell ref="C15:C16"/>
    <mergeCell ref="D15:J16"/>
    <mergeCell ref="K15:K16"/>
    <mergeCell ref="L15:O15"/>
    <mergeCell ref="A17:B17"/>
    <mergeCell ref="D17:J17"/>
    <mergeCell ref="A18:B18"/>
    <mergeCell ref="D18:J18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D41:I41"/>
    <mergeCell ref="A42:P42"/>
    <mergeCell ref="A44:B45"/>
    <mergeCell ref="C44:C45"/>
    <mergeCell ref="D44:J45"/>
    <mergeCell ref="K44:K45"/>
    <mergeCell ref="L44:L45"/>
    <mergeCell ref="M44:P44"/>
    <mergeCell ref="Q44:R44"/>
    <mergeCell ref="A46:B46"/>
    <mergeCell ref="D46:J46"/>
    <mergeCell ref="A47:B47"/>
    <mergeCell ref="D47:J47"/>
    <mergeCell ref="A48:B48"/>
    <mergeCell ref="D48:I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D94:J94"/>
    <mergeCell ref="A95:B95"/>
    <mergeCell ref="D95:I95"/>
    <mergeCell ref="A96:O96"/>
    <mergeCell ref="A98:B99"/>
    <mergeCell ref="C98:C99"/>
    <mergeCell ref="D98:J99"/>
    <mergeCell ref="K98:K99"/>
    <mergeCell ref="L98:O98"/>
    <mergeCell ref="A100:B100"/>
    <mergeCell ref="D100:J100"/>
    <mergeCell ref="A101:B101"/>
    <mergeCell ref="D101:J101"/>
    <mergeCell ref="A102:B102"/>
    <mergeCell ref="D102:I102"/>
    <mergeCell ref="A103:B103"/>
    <mergeCell ref="D103:J103"/>
    <mergeCell ref="A104:B104"/>
    <mergeCell ref="D104:I104"/>
    <mergeCell ref="A105:B105"/>
    <mergeCell ref="D105:J105"/>
    <mergeCell ref="A106:B106"/>
    <mergeCell ref="D106:J106"/>
    <mergeCell ref="A107:B107"/>
    <mergeCell ref="D107:J107"/>
    <mergeCell ref="A108:B108"/>
    <mergeCell ref="D108:J108"/>
    <mergeCell ref="A109:B109"/>
    <mergeCell ref="D109:J109"/>
    <mergeCell ref="A110:B110"/>
    <mergeCell ref="D110:J110"/>
    <mergeCell ref="A111:B111"/>
    <mergeCell ref="D111:J111"/>
    <mergeCell ref="A112:B112"/>
    <mergeCell ref="D112:J112"/>
    <mergeCell ref="A113:B113"/>
    <mergeCell ref="D113:J113"/>
    <mergeCell ref="A114:B114"/>
    <mergeCell ref="D114:J114"/>
    <mergeCell ref="A115:B115"/>
    <mergeCell ref="D115:J115"/>
    <mergeCell ref="A116:B116"/>
    <mergeCell ref="D116:J116"/>
    <mergeCell ref="A117:B117"/>
    <mergeCell ref="D117:J117"/>
    <mergeCell ref="A118:B118"/>
    <mergeCell ref="D118:J118"/>
    <mergeCell ref="D120:I120"/>
    <mergeCell ref="K120:L121"/>
    <mergeCell ref="O120:O121"/>
    <mergeCell ref="D121:I121"/>
    <mergeCell ref="D123:I123"/>
    <mergeCell ref="D124:I124"/>
  </mergeCells>
  <printOptions/>
  <pageMargins left="0.7479166666666667" right="0.7479166666666667" top="0.5902777777777778" bottom="0.5902777777777778" header="0.5118055555555555" footer="0.5118055555555555"/>
  <pageSetup fitToHeight="0" fitToWidth="1" horizontalDpi="300" verticalDpi="300" orientation="landscape" paperSize="9"/>
  <rowBreaks count="2" manualBreakCount="2">
    <brk id="41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2016-02-10T17:32:42Z</cp:lastPrinted>
  <dcterms:created xsi:type="dcterms:W3CDTF">2013-04-01T15:25:56Z</dcterms:created>
  <dcterms:modified xsi:type="dcterms:W3CDTF">2016-02-10T17:33:32Z</dcterms:modified>
  <cp:category/>
  <cp:version/>
  <cp:contentType/>
  <cp:contentStatus/>
  <cp:revision>1</cp:revision>
</cp:coreProperties>
</file>